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lvotech-my.sharepoint.com/personal/benedikt_stefansson_alvotech_com/Documents/Documents/ESG/ESG Table 2024/"/>
    </mc:Choice>
  </mc:AlternateContent>
  <xr:revisionPtr revIDLastSave="5" documentId="8_{86F51911-3247-4DEE-A4AB-997FB7DA9F16}" xr6:coauthVersionLast="47" xr6:coauthVersionMax="47" xr10:uidLastSave="{9E9A4475-011F-4B0B-9F0C-A264B776BA2A}"/>
  <bookViews>
    <workbookView xWindow="75795" yWindow="-19290" windowWidth="30300" windowHeight="15465" xr2:uid="{B56E4FC2-38EC-421D-B1B9-945C832E69F1}"/>
  </bookViews>
  <sheets>
    <sheet name="Tbl_Environmental" sheetId="2" r:id="rId1"/>
    <sheet name="Tbl_Social" sheetId="3" r:id="rId2"/>
    <sheet name="Tbl_Corporate_Governance" sheetId="4" r:id="rId3"/>
  </sheets>
  <externalReferences>
    <externalReference r:id="rId4"/>
  </externalReferences>
  <definedNames>
    <definedName name="_xlnm.Print_Area" localSheetId="2">Tbl_Corporate_Governance!$A$1:$J$14</definedName>
    <definedName name="_xlnm.Print_Area" localSheetId="0">Tbl_Environmental!$A$1:$J$36</definedName>
    <definedName name="_xlnm.Print_Area" localSheetId="1">Tbl_Social!$A$1:$J$20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" l="1"/>
  <c r="J27" i="2"/>
  <c r="J15" i="2"/>
  <c r="J13" i="2"/>
  <c r="J11" i="2"/>
  <c r="J7" i="2"/>
  <c r="J6" i="2"/>
  <c r="J5" i="2"/>
  <c r="J4" i="2"/>
  <c r="J10" i="2" l="1"/>
  <c r="J14" i="2"/>
  <c r="J9" i="2"/>
  <c r="J23" i="2"/>
  <c r="J12" i="2"/>
  <c r="J8" i="2"/>
  <c r="J25" i="2"/>
  <c r="J21" i="2"/>
  <c r="J28" i="2"/>
  <c r="J20" i="2"/>
  <c r="J19" i="2"/>
  <c r="J3" i="2"/>
  <c r="J16" i="2"/>
  <c r="J18" i="2"/>
  <c r="J22" i="2"/>
</calcChain>
</file>

<file path=xl/sharedStrings.xml><?xml version="1.0" encoding="utf-8"?>
<sst xmlns="http://schemas.openxmlformats.org/spreadsheetml/2006/main" count="279" uniqueCount="117">
  <si>
    <t>GHG Emissions and Emissions Intensity</t>
  </si>
  <si>
    <t>Unit</t>
  </si>
  <si>
    <t>GRI</t>
  </si>
  <si>
    <t>Notes</t>
  </si>
  <si>
    <t>Energy Usage, Energy Intensity and Energy Mix</t>
  </si>
  <si>
    <t>Water Usage</t>
  </si>
  <si>
    <t>Environmental Operations</t>
  </si>
  <si>
    <t>1. For offices outside of Iceland Alvotech is using location specific estimates, but metered use for the Icelandic operations.</t>
  </si>
  <si>
    <t>2. The company has material upstream and downstream Scope 3 emissions that the company does not currently have sufficient data to report.</t>
  </si>
  <si>
    <t xml:space="preserve">3. Energy use only for Scope 1 &amp; 2. Use of energy in Iceland is metered but outside of Iceland is based on facility size. </t>
  </si>
  <si>
    <t>4. Energy intensity only for Scope 1 &amp; 2</t>
  </si>
  <si>
    <t>Social</t>
  </si>
  <si>
    <t>Yes</t>
  </si>
  <si>
    <t>No</t>
  </si>
  <si>
    <t>Corporate Governance</t>
  </si>
  <si>
    <t>Nasdaq</t>
  </si>
  <si>
    <t>&lt;</t>
  </si>
  <si>
    <t>Scope 1 &amp; 2 emissions</t>
  </si>
  <si>
    <t>tCO2eq.</t>
  </si>
  <si>
    <t>305-1,305-2</t>
  </si>
  <si>
    <t>Scope 1, 2 &amp; 3 emissions</t>
  </si>
  <si>
    <t>E1</t>
  </si>
  <si>
    <t>305-1,305-2,305-3</t>
  </si>
  <si>
    <t>Scope 1 emissions</t>
  </si>
  <si>
    <t>305-1</t>
  </si>
  <si>
    <t>Scope 1 emissions from fuel use</t>
  </si>
  <si>
    <t>Scope 1 emissions from refrigerants</t>
  </si>
  <si>
    <t>Scope 2 emissions</t>
  </si>
  <si>
    <t>305-2</t>
  </si>
  <si>
    <t>Scope 2 emissions from electricity use</t>
  </si>
  <si>
    <t>Scope 2 emissions from thermal energy use</t>
  </si>
  <si>
    <t>Scope 3 emissions</t>
  </si>
  <si>
    <t>305-3</t>
  </si>
  <si>
    <t>Scope 3 emissions from flights</t>
  </si>
  <si>
    <t>Scope 3 emissions from waste</t>
  </si>
  <si>
    <t>Scope 3 emissions from fuel and energy use</t>
  </si>
  <si>
    <t>Scope 1 &amp; 2 emissions intensity per employee</t>
  </si>
  <si>
    <t>tCO2eq./emp.</t>
  </si>
  <si>
    <t>E2</t>
  </si>
  <si>
    <t>305-4</t>
  </si>
  <si>
    <t>Scope 1, 2 &amp; 3 emissions intensity per employee</t>
  </si>
  <si>
    <t>Total use of energy</t>
  </si>
  <si>
    <t>MWh</t>
  </si>
  <si>
    <t>E3</t>
  </si>
  <si>
    <t>302-1,302-2</t>
  </si>
  <si>
    <t>Total use of electricity</t>
  </si>
  <si>
    <t>Total use of thermal energy (heat)</t>
  </si>
  <si>
    <t>Total use of fuel</t>
  </si>
  <si>
    <t>Total use of energy per employee</t>
  </si>
  <si>
    <t>E4</t>
  </si>
  <si>
    <t>302-3</t>
  </si>
  <si>
    <t>Percentage of total energy from renewables</t>
  </si>
  <si>
    <t>%</t>
  </si>
  <si>
    <t>E5</t>
  </si>
  <si>
    <t>302-1</t>
  </si>
  <si>
    <t>Total water usage</t>
  </si>
  <si>
    <t>m3</t>
  </si>
  <si>
    <t>E6</t>
  </si>
  <si>
    <t>303-5</t>
  </si>
  <si>
    <t>Environmental policy in place</t>
  </si>
  <si>
    <t>Yes/No</t>
  </si>
  <si>
    <t>E7</t>
  </si>
  <si>
    <t>103-2</t>
  </si>
  <si>
    <t>Total amount of non-hazardous waste</t>
  </si>
  <si>
    <t>tonnes</t>
  </si>
  <si>
    <t/>
  </si>
  <si>
    <t>Total amount of hazardous waste</t>
  </si>
  <si>
    <t>Ratio of pay of men to women</t>
  </si>
  <si>
    <t>405-2</t>
  </si>
  <si>
    <t>Growth of total headcount</t>
  </si>
  <si>
    <t>S3</t>
  </si>
  <si>
    <t>401-1b</t>
  </si>
  <si>
    <t>Women in Management</t>
  </si>
  <si>
    <t>S4</t>
  </si>
  <si>
    <t>102-8, 405-1</t>
  </si>
  <si>
    <t>Women in the company excluding management</t>
  </si>
  <si>
    <t>102-8,405-1</t>
  </si>
  <si>
    <t>Ratio of temporary workers to total headcount</t>
  </si>
  <si>
    <t>S5</t>
  </si>
  <si>
    <t>102-8</t>
  </si>
  <si>
    <t xml:space="preserve">Existence of a sexual harassment and/or non-discrimination policy? </t>
  </si>
  <si>
    <t>S6</t>
  </si>
  <si>
    <t>103-2, 406</t>
  </si>
  <si>
    <t>Frequency of injury events relative to total workforce (TIR)</t>
  </si>
  <si>
    <t>TIR</t>
  </si>
  <si>
    <t>S7</t>
  </si>
  <si>
    <t>403-9</t>
  </si>
  <si>
    <t>Existence of an occupational health and/or global health &amp; safety policy?</t>
  </si>
  <si>
    <t>S8</t>
  </si>
  <si>
    <t>Does your company follow a child and/or forced labor policy?</t>
  </si>
  <si>
    <t>S9</t>
  </si>
  <si>
    <t>If yes, does your child and/or forced labor policy cover suppliers and vendors?</t>
  </si>
  <si>
    <t>Does your company follow a human rights policy?</t>
  </si>
  <si>
    <t>S10</t>
  </si>
  <si>
    <t>If yes, does your human rights policy cover suppliers and vendors?</t>
  </si>
  <si>
    <t>Survey of employees regarding job satisfaction</t>
  </si>
  <si>
    <t>Scale 0-10</t>
  </si>
  <si>
    <t>Survey of employees regarding job commitment</t>
  </si>
  <si>
    <t>Participation rate in job satisfaction and commitment survey</t>
  </si>
  <si>
    <t>Number of new hires</t>
  </si>
  <si>
    <t>Count</t>
  </si>
  <si>
    <t>401-1</t>
  </si>
  <si>
    <t>New hires as percentage of total workforce of the company</t>
  </si>
  <si>
    <t>Number of data privacy breaches</t>
  </si>
  <si>
    <t>418-1</t>
  </si>
  <si>
    <t>Percentage of total enterprise headcount covered by collective bargaining agreement</t>
  </si>
  <si>
    <t>G4</t>
  </si>
  <si>
    <t>Does your company follow an Ethics and/or Anti-Corruption policy?</t>
  </si>
  <si>
    <t>G6</t>
  </si>
  <si>
    <t>If yes, what percentage of your workforce has formally certified its compliance with the policy?</t>
  </si>
  <si>
    <t>Does your company follow a Data Privacy policy?</t>
  </si>
  <si>
    <t>G7</t>
  </si>
  <si>
    <t>Has your company taken steps to comply with GDPR rules?</t>
  </si>
  <si>
    <t>Are your sustainability disclosures assured or validated by a third party?</t>
  </si>
  <si>
    <t>G8</t>
  </si>
  <si>
    <t>Does your company have a Whistleblower Policy in place?</t>
  </si>
  <si>
    <t>1. Alvotech's Whistleblower Policy is available [HERE]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</si>
</sst>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u/>
      <sz val="11"/>
      <color theme="10"/>
      <name val="Aptos Narrow"/>
      <family val="2"/>
      <scheme val="minor"/>
    </font>
    <font>
      <u/>
      <sz val="11"/>
      <color theme="10"/>
      <name val="Montserrat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2" borderId="0" xfId="0" applyFont="1" applyFill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9" fontId="2" fillId="0" borderId="1" xfId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0" xfId="2" applyFont="1" applyAlignment="1">
      <alignment horizontal="left" vertical="top" wrapText="1"/>
    </xf>
    <xf numFmtId="49" fontId="3" fillId="0" borderId="0" xfId="0" applyNumberFormat="1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right"/>
    </xf>
    <xf numFmtId="9" fontId="2" fillId="0" borderId="1" xfId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2" fontId="2" fillId="4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horizontal="right" vertical="center"/>
    </xf>
    <xf numFmtId="0" fontId="2" fillId="0" borderId="1" xfId="1" applyNumberFormat="1" applyFont="1" applyBorder="1" applyAlignment="1">
      <alignment horizontal="right" vertical="center"/>
    </xf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0" fontId="5" fillId="0" borderId="0" xfId="2" applyFont="1" applyBorder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/>
    </xf>
    <xf numFmtId="9" fontId="2" fillId="4" borderId="1" xfId="1" applyFont="1" applyFill="1" applyBorder="1" applyAlignment="1">
      <alignment horizontal="right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votech-my.sharepoint.com/personal/benedikt_stefansson_alvotech_com/Documents/Documents/ESG/ESG%20Table%202024/ESG%20Table%202024.xlsx" TargetMode="External"/><Relationship Id="rId1" Type="http://schemas.openxmlformats.org/officeDocument/2006/relationships/externalLinkPath" Target="ESG%20Tabl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"/>
      <sheetName val="Tbl_Environmental"/>
      <sheetName val="Tbl_Social"/>
      <sheetName val="Tbl_Corporate_Governance"/>
      <sheetName val="SDG"/>
      <sheetName val="E overview"/>
      <sheetName val="Sheet1"/>
      <sheetName val="E1.1"/>
      <sheetName val="E1.2,E5,E6"/>
      <sheetName val="E1.3.1"/>
      <sheetName val="E1.3.2"/>
      <sheetName val="HR Data_2023"/>
      <sheetName val="HR Data_2024"/>
    </sheetNames>
    <sheetDataSet>
      <sheetData sheetId="0">
        <row r="1">
          <cell r="C1" t="str">
            <v>Table description</v>
          </cell>
          <cell r="D1" t="str">
            <v>Units</v>
          </cell>
          <cell r="E1">
            <v>2020</v>
          </cell>
          <cell r="F1">
            <v>2021</v>
          </cell>
          <cell r="G1">
            <v>2022</v>
          </cell>
          <cell r="H1">
            <v>2023</v>
          </cell>
          <cell r="I1">
            <v>2024</v>
          </cell>
          <cell r="J1" t="str">
            <v>Nasdaq</v>
          </cell>
          <cell r="K1" t="str">
            <v>GRI</v>
          </cell>
          <cell r="L1" t="str">
            <v>SASB</v>
          </cell>
          <cell r="M1" t="str">
            <v>UNGC</v>
          </cell>
          <cell r="N1" t="str">
            <v>SDG</v>
          </cell>
          <cell r="O1" t="str">
            <v>Notes</v>
          </cell>
        </row>
        <row r="2">
          <cell r="C2" t="str">
            <v>Scope 1 &amp; 2 emissions</v>
          </cell>
          <cell r="D2" t="str">
            <v>tCO2eq.</v>
          </cell>
          <cell r="E2">
            <v>218.21429269320396</v>
          </cell>
          <cell r="F2">
            <v>218.67121295616553</v>
          </cell>
          <cell r="G2">
            <v>235.29908195616557</v>
          </cell>
          <cell r="H2">
            <v>229.30565314228744</v>
          </cell>
          <cell r="I2">
            <v>270.63256104228742</v>
          </cell>
          <cell r="J2" t="str">
            <v>E1</v>
          </cell>
          <cell r="K2" t="str">
            <v>305-1,305-2</v>
          </cell>
          <cell r="L2" t="str">
            <v>GHG Emissions</v>
          </cell>
          <cell r="M2">
            <v>7</v>
          </cell>
          <cell r="N2">
            <v>13</v>
          </cell>
          <cell r="O2" t="str">
            <v/>
          </cell>
        </row>
        <row r="3">
          <cell r="C3" t="str">
            <v>Scope 1, 2 &amp; 3 emissions</v>
          </cell>
          <cell r="D3" t="str">
            <v>tCO2eq.</v>
          </cell>
          <cell r="E3">
            <v>479.44600050206071</v>
          </cell>
          <cell r="F3">
            <v>512.9796091350903</v>
          </cell>
          <cell r="G3">
            <v>956.70536303835729</v>
          </cell>
          <cell r="H3">
            <v>784.71573054972305</v>
          </cell>
          <cell r="I3">
            <v>844.59107633195606</v>
          </cell>
          <cell r="J3" t="str">
            <v>E1</v>
          </cell>
          <cell r="K3" t="str">
            <v>305-1,305-2,305-3</v>
          </cell>
          <cell r="L3" t="str">
            <v>GHG Emissions</v>
          </cell>
          <cell r="M3">
            <v>7</v>
          </cell>
          <cell r="N3">
            <v>13</v>
          </cell>
          <cell r="O3" t="str">
            <v/>
          </cell>
        </row>
        <row r="4">
          <cell r="C4" t="str">
            <v>Scope 1 emissions</v>
          </cell>
          <cell r="D4" t="str">
            <v>tCO2eq.</v>
          </cell>
          <cell r="E4">
            <v>15.8771</v>
          </cell>
          <cell r="F4">
            <v>12.2265</v>
          </cell>
          <cell r="G4">
            <v>18.538979999999999</v>
          </cell>
          <cell r="H4">
            <v>20.2453</v>
          </cell>
          <cell r="I4">
            <v>39.8172</v>
          </cell>
          <cell r="J4" t="str">
            <v>E1</v>
          </cell>
          <cell r="K4" t="str">
            <v>305-1</v>
          </cell>
          <cell r="L4" t="str">
            <v>GHG Emissions</v>
          </cell>
          <cell r="M4">
            <v>7</v>
          </cell>
          <cell r="N4">
            <v>13</v>
          </cell>
          <cell r="O4" t="str">
            <v/>
          </cell>
        </row>
        <row r="5">
          <cell r="C5" t="str">
            <v>Scope 1 emissions from fuel use</v>
          </cell>
          <cell r="D5" t="str">
            <v>tCO2eq.</v>
          </cell>
          <cell r="E5">
            <v>1.9071</v>
          </cell>
          <cell r="F5">
            <v>12.2265</v>
          </cell>
          <cell r="G5">
            <v>12.324779999999999</v>
          </cell>
          <cell r="H5">
            <v>14.8239</v>
          </cell>
          <cell r="I5">
            <v>14.344199999999999</v>
          </cell>
          <cell r="J5" t="str">
            <v>E1</v>
          </cell>
          <cell r="K5" t="str">
            <v>305-1</v>
          </cell>
          <cell r="L5" t="str">
            <v>GHG Emissions</v>
          </cell>
          <cell r="M5">
            <v>7</v>
          </cell>
          <cell r="N5">
            <v>13</v>
          </cell>
          <cell r="O5" t="str">
            <v/>
          </cell>
        </row>
        <row r="6">
          <cell r="C6" t="str">
            <v>Scope 1 emissions from refrigerants</v>
          </cell>
          <cell r="D6" t="str">
            <v>tCO2eq.</v>
          </cell>
          <cell r="E6">
            <v>13.97</v>
          </cell>
          <cell r="F6">
            <v>0</v>
          </cell>
          <cell r="G6">
            <v>6.2141999999999999</v>
          </cell>
          <cell r="H6">
            <v>5.4213999999999993</v>
          </cell>
          <cell r="I6">
            <v>25.472999999999999</v>
          </cell>
          <cell r="J6" t="str">
            <v>E1</v>
          </cell>
          <cell r="K6" t="str">
            <v>305-1</v>
          </cell>
          <cell r="L6" t="str">
            <v>GHG Emissions</v>
          </cell>
          <cell r="M6">
            <v>7</v>
          </cell>
          <cell r="N6">
            <v>13</v>
          </cell>
          <cell r="O6" t="str">
            <v/>
          </cell>
        </row>
        <row r="7">
          <cell r="C7" t="str">
            <v>Scope 2 emissions</v>
          </cell>
          <cell r="D7" t="str">
            <v>tCO2eq.</v>
          </cell>
          <cell r="E7">
            <v>202.33719269320395</v>
          </cell>
          <cell r="F7">
            <v>206.44471295616555</v>
          </cell>
          <cell r="G7">
            <v>216.76010195616556</v>
          </cell>
          <cell r="H7">
            <v>209.06035314228743</v>
          </cell>
          <cell r="I7">
            <v>230.81536104228744</v>
          </cell>
          <cell r="J7" t="str">
            <v>E1</v>
          </cell>
          <cell r="K7" t="str">
            <v>305-2</v>
          </cell>
          <cell r="L7" t="str">
            <v>GHG Emissions</v>
          </cell>
          <cell r="M7">
            <v>7</v>
          </cell>
          <cell r="N7">
            <v>13</v>
          </cell>
          <cell r="O7" t="str">
            <v/>
          </cell>
        </row>
        <row r="8">
          <cell r="C8" t="str">
            <v>Scope 2 emissions from electricity use</v>
          </cell>
          <cell r="D8" t="str">
            <v>tCO2eq.</v>
          </cell>
          <cell r="E8">
            <v>177.26584809320394</v>
          </cell>
          <cell r="F8">
            <v>181.37336835616554</v>
          </cell>
          <cell r="G8">
            <v>191.68875735616555</v>
          </cell>
          <cell r="H8">
            <v>183.98900854228742</v>
          </cell>
          <cell r="I8">
            <v>204.93884848228743</v>
          </cell>
          <cell r="J8" t="str">
            <v>E1</v>
          </cell>
          <cell r="K8" t="str">
            <v>305-2</v>
          </cell>
          <cell r="L8" t="str">
            <v>GHG Emissions</v>
          </cell>
          <cell r="M8">
            <v>7</v>
          </cell>
          <cell r="N8">
            <v>13</v>
          </cell>
          <cell r="O8">
            <v>1</v>
          </cell>
        </row>
        <row r="9">
          <cell r="C9" t="str">
            <v>Scope 2 emissions from thermal energy use</v>
          </cell>
          <cell r="D9" t="str">
            <v>tCO2eq.</v>
          </cell>
          <cell r="E9">
            <v>25.0713446</v>
          </cell>
          <cell r="F9">
            <v>25.0713446</v>
          </cell>
          <cell r="G9">
            <v>25.0713446</v>
          </cell>
          <cell r="H9">
            <v>25.0713446</v>
          </cell>
          <cell r="I9">
            <v>25.876512560000002</v>
          </cell>
          <cell r="J9" t="str">
            <v>E1</v>
          </cell>
          <cell r="K9" t="str">
            <v>305-2</v>
          </cell>
          <cell r="L9" t="str">
            <v>GHG Emissions</v>
          </cell>
          <cell r="M9">
            <v>7</v>
          </cell>
          <cell r="N9">
            <v>13</v>
          </cell>
          <cell r="O9" t="str">
            <v/>
          </cell>
        </row>
        <row r="10">
          <cell r="C10" t="str">
            <v>Scope 3 emissions</v>
          </cell>
          <cell r="D10" t="str">
            <v>tCO2eq.</v>
          </cell>
          <cell r="E10">
            <v>261.23170780885675</v>
          </cell>
          <cell r="F10">
            <v>294.3083961789248</v>
          </cell>
          <cell r="G10">
            <v>721.40628108219175</v>
          </cell>
          <cell r="H10">
            <v>555.41007740743555</v>
          </cell>
          <cell r="I10">
            <v>573.95851528966864</v>
          </cell>
          <cell r="J10" t="str">
            <v>E1</v>
          </cell>
          <cell r="K10" t="str">
            <v>305-3</v>
          </cell>
          <cell r="L10" t="str">
            <v>GHG Emissions</v>
          </cell>
          <cell r="M10">
            <v>7</v>
          </cell>
          <cell r="N10">
            <v>13</v>
          </cell>
          <cell r="O10">
            <v>2</v>
          </cell>
        </row>
        <row r="11">
          <cell r="C11" t="str">
            <v>Scope 3 emissions from flights</v>
          </cell>
          <cell r="D11" t="str">
            <v>tCO2eq.</v>
          </cell>
          <cell r="E11">
            <v>191.52335257485748</v>
          </cell>
          <cell r="F11">
            <v>206.58709999999991</v>
          </cell>
          <cell r="G11">
            <v>573</v>
          </cell>
          <cell r="H11">
            <v>378.553</v>
          </cell>
          <cell r="I11">
            <v>386.12405999999999</v>
          </cell>
          <cell r="J11" t="str">
            <v>E1</v>
          </cell>
          <cell r="K11" t="str">
            <v>305-3</v>
          </cell>
          <cell r="L11" t="str">
            <v>GHG Emissions</v>
          </cell>
          <cell r="M11">
            <v>7</v>
          </cell>
          <cell r="N11">
            <v>13</v>
          </cell>
          <cell r="O11" t="str">
            <v/>
          </cell>
        </row>
        <row r="12">
          <cell r="C12" t="str">
            <v>Scope 3 emissions from waste</v>
          </cell>
          <cell r="D12" t="str">
            <v>tCO2eq.</v>
          </cell>
          <cell r="E12">
            <v>69.208532033999305</v>
          </cell>
          <cell r="F12">
            <v>84.516908178924865</v>
          </cell>
          <cell r="G12">
            <v>145.17613532219173</v>
          </cell>
          <cell r="H12">
            <v>172.97194860743562</v>
          </cell>
          <cell r="I12">
            <v>170.19910888966862</v>
          </cell>
          <cell r="J12" t="str">
            <v>E1</v>
          </cell>
          <cell r="K12" t="str">
            <v>305-3</v>
          </cell>
          <cell r="L12" t="str">
            <v>GHG Emissions</v>
          </cell>
          <cell r="M12">
            <v>7</v>
          </cell>
          <cell r="N12">
            <v>13</v>
          </cell>
          <cell r="O12" t="str">
            <v/>
          </cell>
        </row>
        <row r="13">
          <cell r="C13" t="str">
            <v>Scope 3 emissions from fuel and energy use</v>
          </cell>
          <cell r="D13" t="str">
            <v>tCO2eq.</v>
          </cell>
          <cell r="E13">
            <v>0.49982320000000002</v>
          </cell>
          <cell r="F13">
            <v>3.2043880000000002</v>
          </cell>
          <cell r="G13">
            <v>3.2301457600000005</v>
          </cell>
          <cell r="H13">
            <v>3.8851288000000004</v>
          </cell>
          <cell r="I13">
            <v>3.7594064000000005</v>
          </cell>
          <cell r="J13" t="str">
            <v>E1</v>
          </cell>
          <cell r="K13" t="str">
            <v>305-3</v>
          </cell>
          <cell r="L13" t="str">
            <v>GHG Emissions</v>
          </cell>
          <cell r="M13">
            <v>7</v>
          </cell>
          <cell r="N13">
            <v>13</v>
          </cell>
          <cell r="O13" t="str">
            <v/>
          </cell>
        </row>
        <row r="14">
          <cell r="C14" t="str">
            <v>Scope 1 &amp; 2 emissions intensity per employee</v>
          </cell>
          <cell r="D14" t="str">
            <v>tCO2eq./emp.</v>
          </cell>
          <cell r="E14">
            <v>0.40186794234475864</v>
          </cell>
          <cell r="F14">
            <v>0.34167377024400863</v>
          </cell>
          <cell r="G14">
            <v>0.2741774434352896</v>
          </cell>
          <cell r="H14">
            <v>0.22027440263428189</v>
          </cell>
          <cell r="I14">
            <v>0.25823717656706813</v>
          </cell>
          <cell r="J14" t="str">
            <v>E2</v>
          </cell>
          <cell r="K14" t="str">
            <v>305-4</v>
          </cell>
          <cell r="L14" t="str">
            <v>GHG Emissions</v>
          </cell>
          <cell r="M14">
            <v>7</v>
          </cell>
          <cell r="N14">
            <v>13</v>
          </cell>
          <cell r="O14" t="str">
            <v/>
          </cell>
        </row>
        <row r="15">
          <cell r="C15" t="str">
            <v>Scope 1, 2 &amp; 3 emissions intensity per employee</v>
          </cell>
          <cell r="D15" t="str">
            <v>tCO2eq./emp.</v>
          </cell>
          <cell r="E15">
            <v>0.8829576436502039</v>
          </cell>
          <cell r="F15">
            <v>0.80153063927357859</v>
          </cell>
          <cell r="G15">
            <v>1.1147813598675802</v>
          </cell>
          <cell r="H15">
            <v>0.75380953943297124</v>
          </cell>
          <cell r="I15">
            <v>0.54767033901685935</v>
          </cell>
          <cell r="J15" t="str">
            <v>E2</v>
          </cell>
          <cell r="K15" t="str">
            <v>305-4</v>
          </cell>
          <cell r="L15" t="str">
            <v>GHG Emissions</v>
          </cell>
          <cell r="M15" t="str">
            <v>7,8</v>
          </cell>
          <cell r="N15">
            <v>13</v>
          </cell>
          <cell r="O15" t="str">
            <v/>
          </cell>
        </row>
        <row r="16">
          <cell r="C16" t="str">
            <v>Total use of energy</v>
          </cell>
          <cell r="D16" t="str">
            <v>MWh</v>
          </cell>
          <cell r="E16">
            <v>8438.1</v>
          </cell>
          <cell r="F16">
            <v>8189.7921525883503</v>
          </cell>
          <cell r="G16">
            <v>11325.676207540386</v>
          </cell>
          <cell r="H16">
            <v>12504.67691650583</v>
          </cell>
          <cell r="I16">
            <v>17170.006355239941</v>
          </cell>
          <cell r="J16" t="str">
            <v>E3</v>
          </cell>
          <cell r="K16" t="str">
            <v>302-1,302-2</v>
          </cell>
          <cell r="L16" t="str">
            <v>Energy Management</v>
          </cell>
          <cell r="M16" t="str">
            <v>7,8</v>
          </cell>
          <cell r="N16">
            <v>12</v>
          </cell>
          <cell r="O16" t="str">
            <v>3</v>
          </cell>
        </row>
        <row r="17">
          <cell r="C17" t="str">
            <v>Total use of electricity</v>
          </cell>
          <cell r="D17" t="str">
            <v>MWh</v>
          </cell>
          <cell r="E17">
            <v>4663.2</v>
          </cell>
          <cell r="F17">
            <v>4775.8999999999996</v>
          </cell>
          <cell r="G17">
            <v>5758.2901085552994</v>
          </cell>
          <cell r="H17">
            <v>6183.5246237403999</v>
          </cell>
          <cell r="I17">
            <v>7798.0629137404003</v>
          </cell>
          <cell r="J17" t="str">
            <v>E3</v>
          </cell>
          <cell r="K17" t="str">
            <v>302-1,302-2</v>
          </cell>
          <cell r="L17" t="str">
            <v>Energy Management</v>
          </cell>
          <cell r="M17" t="str">
            <v>7,8</v>
          </cell>
          <cell r="N17">
            <v>12</v>
          </cell>
        </row>
        <row r="18">
          <cell r="C18" t="str">
            <v>Total use of thermal energy (heat)</v>
          </cell>
          <cell r="D18" t="str">
            <v>MWh</v>
          </cell>
          <cell r="E18">
            <v>3767.9</v>
          </cell>
          <cell r="F18">
            <v>3368.6</v>
          </cell>
          <cell r="G18">
            <v>5386.2537450000009</v>
          </cell>
          <cell r="H18">
            <v>6266.1644999999999</v>
          </cell>
          <cell r="I18">
            <v>9318.7350485000024</v>
          </cell>
          <cell r="J18" t="str">
            <v>E3</v>
          </cell>
          <cell r="K18" t="str">
            <v>302-1,302-2</v>
          </cell>
          <cell r="L18" t="str">
            <v>Energy Management</v>
          </cell>
          <cell r="M18" t="str">
            <v>7,8</v>
          </cell>
          <cell r="N18">
            <v>12</v>
          </cell>
        </row>
        <row r="19">
          <cell r="C19" t="str">
            <v>Total use of fuel</v>
          </cell>
          <cell r="D19" t="str">
            <v>MWh</v>
          </cell>
          <cell r="E19">
            <v>7.1</v>
          </cell>
          <cell r="F19">
            <v>45.4</v>
          </cell>
          <cell r="G19">
            <v>45.717553985085992</v>
          </cell>
          <cell r="H19">
            <v>54.987792765429994</v>
          </cell>
          <cell r="I19">
            <v>53.208392999539996</v>
          </cell>
          <cell r="J19" t="str">
            <v>E3</v>
          </cell>
          <cell r="K19" t="str">
            <v>302-1,302-2</v>
          </cell>
          <cell r="L19" t="str">
            <v>Energy Management</v>
          </cell>
          <cell r="M19" t="str">
            <v>7,8</v>
          </cell>
          <cell r="N19">
            <v>12</v>
          </cell>
        </row>
        <row r="20">
          <cell r="C20" t="str">
            <v>Total use of energy per employee</v>
          </cell>
          <cell r="D20" t="str">
            <v>MWh</v>
          </cell>
          <cell r="E20">
            <v>15.526802594024494</v>
          </cell>
          <cell r="F20">
            <v>12.796550238419297</v>
          </cell>
          <cell r="G20">
            <v>13.197012593265422</v>
          </cell>
          <cell r="H20">
            <v>12.012177633531056</v>
          </cell>
          <cell r="I20">
            <v>16.383593850419789</v>
          </cell>
          <cell r="J20" t="str">
            <v>E4</v>
          </cell>
          <cell r="K20" t="str">
            <v>302-3</v>
          </cell>
          <cell r="L20" t="str">
            <v>Energy Management</v>
          </cell>
          <cell r="M20" t="str">
            <v>7,8</v>
          </cell>
          <cell r="N20">
            <v>12</v>
          </cell>
          <cell r="O20" t="str">
            <v>4</v>
          </cell>
        </row>
        <row r="21">
          <cell r="C21" t="str">
            <v>Total use of energy per employee in Iceland</v>
          </cell>
          <cell r="D21" t="str">
            <v>MWh</v>
          </cell>
          <cell r="E21">
            <v>18.600000000000001</v>
          </cell>
          <cell r="F21">
            <v>15.5</v>
          </cell>
          <cell r="G21">
            <v>15.655714750367109</v>
          </cell>
          <cell r="H21">
            <v>14.784657160647573</v>
          </cell>
          <cell r="I21">
            <v>20.148659473780491</v>
          </cell>
          <cell r="J21" t="str">
            <v>E4</v>
          </cell>
          <cell r="K21" t="str">
            <v>302-3</v>
          </cell>
          <cell r="L21" t="str">
            <v>Energy Management</v>
          </cell>
          <cell r="M21" t="str">
            <v>7,8</v>
          </cell>
          <cell r="N21">
            <v>12</v>
          </cell>
          <cell r="O21" t="str">
            <v/>
          </cell>
        </row>
        <row r="22">
          <cell r="C22" t="str">
            <v>Total use of energy per employee outside Iceland</v>
          </cell>
          <cell r="D22" t="str">
            <v>MWh</v>
          </cell>
          <cell r="E22">
            <v>21.3</v>
          </cell>
          <cell r="F22">
            <v>16.7</v>
          </cell>
          <cell r="G22">
            <v>2.8763577142106977</v>
          </cell>
          <cell r="H22">
            <v>2.4269303518504199</v>
          </cell>
          <cell r="I22">
            <v>2.6091982181596491</v>
          </cell>
          <cell r="J22" t="str">
            <v>E4</v>
          </cell>
          <cell r="K22" t="str">
            <v>302-3</v>
          </cell>
          <cell r="L22" t="str">
            <v>Energy Management</v>
          </cell>
          <cell r="M22" t="str">
            <v>7,8</v>
          </cell>
          <cell r="N22">
            <v>12</v>
          </cell>
          <cell r="O22" t="str">
            <v/>
          </cell>
        </row>
        <row r="23">
          <cell r="C23" t="str">
            <v>Percentage of total energy from renewables</v>
          </cell>
          <cell r="D23" t="str">
            <v>%</v>
          </cell>
          <cell r="E23">
            <v>0.93845066606666261</v>
          </cell>
          <cell r="F23">
            <v>0.93497179336446368</v>
          </cell>
          <cell r="G23">
            <v>0.94383487760147211</v>
          </cell>
          <cell r="H23">
            <v>0.95160228105707967</v>
          </cell>
          <cell r="I23">
            <v>0.97048733749290206</v>
          </cell>
          <cell r="J23" t="str">
            <v>E5</v>
          </cell>
          <cell r="K23" t="str">
            <v>302-1</v>
          </cell>
          <cell r="L23" t="str">
            <v>Energy Management</v>
          </cell>
          <cell r="M23" t="str">
            <v>NA</v>
          </cell>
          <cell r="N23">
            <v>7</v>
          </cell>
          <cell r="O23" t="str">
            <v/>
          </cell>
        </row>
        <row r="24">
          <cell r="C24" t="str">
            <v>Total water usage</v>
          </cell>
          <cell r="D24" t="str">
            <v>m3</v>
          </cell>
          <cell r="E24">
            <v>48294</v>
          </cell>
          <cell r="F24">
            <v>40119</v>
          </cell>
          <cell r="G24">
            <v>60630</v>
          </cell>
          <cell r="H24">
            <v>97194</v>
          </cell>
          <cell r="I24">
            <v>90295</v>
          </cell>
          <cell r="J24" t="str">
            <v>E6</v>
          </cell>
          <cell r="K24" t="str">
            <v>303-5</v>
          </cell>
          <cell r="L24" t="str">
            <v>Water &amp; Wastewater Management</v>
          </cell>
          <cell r="M24" t="str">
            <v>NA</v>
          </cell>
          <cell r="N24">
            <v>6</v>
          </cell>
          <cell r="O24" t="str">
            <v/>
          </cell>
        </row>
        <row r="25">
          <cell r="C25" t="str">
            <v>Environmental policy in place</v>
          </cell>
          <cell r="D25" t="str">
            <v>Yes/No</v>
          </cell>
          <cell r="E25" t="str">
            <v>Yes</v>
          </cell>
          <cell r="F25" t="str">
            <v>Yes</v>
          </cell>
          <cell r="G25" t="str">
            <v>Yes</v>
          </cell>
          <cell r="H25" t="str">
            <v>Yes</v>
          </cell>
          <cell r="I25" t="str">
            <v>Yes</v>
          </cell>
          <cell r="J25" t="str">
            <v>E7</v>
          </cell>
          <cell r="K25" t="str">
            <v>103-2</v>
          </cell>
          <cell r="L25" t="str">
            <v>Waste &amp; Hazardous Materials Mangement, Wasste &amp; Wastewater Management</v>
          </cell>
          <cell r="M25" t="str">
            <v>NA</v>
          </cell>
          <cell r="N25" t="str">
            <v>NA</v>
          </cell>
          <cell r="O25" t="str">
            <v/>
          </cell>
        </row>
        <row r="26">
          <cell r="C26" t="str">
            <v>Total amount of non-hazardous waste</v>
          </cell>
          <cell r="D26" t="str">
            <v>tonnes</v>
          </cell>
          <cell r="E26">
            <v>96.581338902147976</v>
          </cell>
          <cell r="F26">
            <v>115.76631742243437</v>
          </cell>
          <cell r="G26">
            <v>189.85685981308413</v>
          </cell>
          <cell r="H26">
            <v>228.19409510086453</v>
          </cell>
          <cell r="I26">
            <v>330.22497886647454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/>
          </cell>
        </row>
        <row r="27">
          <cell r="C27" t="str">
            <v>Total amount of hazardous waste</v>
          </cell>
          <cell r="D27" t="str">
            <v>tonnes</v>
          </cell>
          <cell r="E27">
            <v>42.085999999999999</v>
          </cell>
          <cell r="F27">
            <v>51.640999999999998</v>
          </cell>
          <cell r="G27">
            <v>91.866</v>
          </cell>
          <cell r="H27">
            <v>113.58199999999999</v>
          </cell>
          <cell r="I27">
            <v>111.194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/>
          </cell>
        </row>
        <row r="28">
          <cell r="C28" t="str">
            <v>Carbon offsets</v>
          </cell>
          <cell r="D28" t="str">
            <v>tCO2eq.</v>
          </cell>
          <cell r="E28">
            <v>479.44600050206071</v>
          </cell>
          <cell r="F28">
            <v>306.39250913509039</v>
          </cell>
          <cell r="G28">
            <v>956.70536303835729</v>
          </cell>
          <cell r="H28" t="str">
            <v>No</v>
          </cell>
          <cell r="I28" t="str">
            <v>No</v>
          </cell>
          <cell r="J28" t="str">
            <v>NA</v>
          </cell>
          <cell r="K28">
            <v>305</v>
          </cell>
          <cell r="L28" t="str">
            <v>GHG Emissions</v>
          </cell>
          <cell r="M28">
            <v>7</v>
          </cell>
          <cell r="N28" t="str">
            <v>NA</v>
          </cell>
        </row>
        <row r="29">
          <cell r="C29" t="str">
            <v>Total headcount (average)</v>
          </cell>
          <cell r="D29" t="str">
            <v>Count</v>
          </cell>
          <cell r="E29">
            <v>543</v>
          </cell>
          <cell r="F29">
            <v>640</v>
          </cell>
          <cell r="G29">
            <v>896</v>
          </cell>
          <cell r="H29">
            <v>1041</v>
          </cell>
          <cell r="I29">
            <v>1048</v>
          </cell>
          <cell r="J29" t="str">
            <v>NA</v>
          </cell>
          <cell r="N29" t="str">
            <v>NA</v>
          </cell>
        </row>
        <row r="30">
          <cell r="C30" t="str">
            <v>Total number of employees in Iceland (average)</v>
          </cell>
          <cell r="D30" t="str">
            <v>Count</v>
          </cell>
          <cell r="G30">
            <v>681</v>
          </cell>
          <cell r="H30">
            <v>803</v>
          </cell>
          <cell r="I30">
            <v>820</v>
          </cell>
          <cell r="J30" t="str">
            <v>NA</v>
          </cell>
        </row>
        <row r="31">
          <cell r="C31" t="str">
            <v>Total number of employees outside Iceland (average)</v>
          </cell>
          <cell r="D31" t="str">
            <v>Count</v>
          </cell>
          <cell r="G31">
            <v>215</v>
          </cell>
          <cell r="H31">
            <v>238</v>
          </cell>
          <cell r="I31">
            <v>228</v>
          </cell>
          <cell r="J31" t="str">
            <v>NA</v>
          </cell>
        </row>
        <row r="32">
          <cell r="C32" t="str">
            <v>Ratio of pay of men to women</v>
          </cell>
          <cell r="D32" t="str">
            <v>%</v>
          </cell>
          <cell r="F32">
            <v>1.2</v>
          </cell>
          <cell r="G32">
            <v>1.1659999999999999</v>
          </cell>
          <cell r="H32">
            <v>1.153</v>
          </cell>
          <cell r="I32">
            <v>1.1200000000000001</v>
          </cell>
          <cell r="J32" t="str">
            <v>S2</v>
          </cell>
          <cell r="K32" t="str">
            <v>405-2</v>
          </cell>
          <cell r="L32" t="str">
            <v>Employee Engagement</v>
          </cell>
          <cell r="M32">
            <v>6</v>
          </cell>
          <cell r="N32" t="str">
            <v>NA</v>
          </cell>
        </row>
        <row r="33">
          <cell r="C33" t="str">
            <v>Growth of total headcount</v>
          </cell>
          <cell r="D33" t="str">
            <v>%</v>
          </cell>
          <cell r="E33">
            <v>6.9981583793738492E-2</v>
          </cell>
          <cell r="F33">
            <v>0.12343750000000001</v>
          </cell>
          <cell r="G33">
            <v>0.39999999999999991</v>
          </cell>
          <cell r="H33">
            <v>9.0355329949238561E-2</v>
          </cell>
          <cell r="I33">
            <v>0.13800000000000001</v>
          </cell>
          <cell r="J33" t="str">
            <v>S3</v>
          </cell>
          <cell r="K33" t="str">
            <v>401-1b</v>
          </cell>
          <cell r="L33" t="str">
            <v>Labor Pratices</v>
          </cell>
          <cell r="M33">
            <v>6</v>
          </cell>
          <cell r="N33" t="str">
            <v>NA</v>
          </cell>
        </row>
        <row r="34">
          <cell r="C34" t="str">
            <v>Women in Management</v>
          </cell>
          <cell r="D34" t="str">
            <v>%</v>
          </cell>
          <cell r="E34">
            <v>0.27272727272727271</v>
          </cell>
          <cell r="F34">
            <v>0.30769230769230771</v>
          </cell>
          <cell r="G34">
            <v>0.31000000000000005</v>
          </cell>
          <cell r="H34">
            <v>0.35</v>
          </cell>
          <cell r="I34">
            <v>0.38</v>
          </cell>
          <cell r="J34" t="str">
            <v>S4</v>
          </cell>
          <cell r="K34" t="str">
            <v>102-8, 405-1</v>
          </cell>
          <cell r="L34" t="str">
            <v>Employee Engagement, Diversity &amp; Inclusion</v>
          </cell>
          <cell r="M34">
            <v>6</v>
          </cell>
          <cell r="N34" t="str">
            <v>NA</v>
          </cell>
        </row>
        <row r="35">
          <cell r="C35" t="str">
            <v>Women in the company excluding management</v>
          </cell>
          <cell r="D35" t="str">
            <v>%</v>
          </cell>
          <cell r="E35">
            <v>0.52819548872180455</v>
          </cell>
          <cell r="F35">
            <v>0.48686030428769017</v>
          </cell>
          <cell r="G35">
            <v>0.58000000000000007</v>
          </cell>
          <cell r="H35">
            <v>0.51</v>
          </cell>
          <cell r="I35">
            <v>0.49</v>
          </cell>
          <cell r="J35" t="str">
            <v>S4</v>
          </cell>
          <cell r="K35" t="str">
            <v>102-8,405-1</v>
          </cell>
          <cell r="L35" t="str">
            <v>Employee Engagement, Diversity &amp; Inclusion</v>
          </cell>
          <cell r="M35">
            <v>6</v>
          </cell>
          <cell r="N35" t="str">
            <v>NA</v>
          </cell>
        </row>
        <row r="36">
          <cell r="C36" t="str">
            <v>Ratio of temporary workers to total headcount</v>
          </cell>
          <cell r="D36" t="str">
            <v>%</v>
          </cell>
          <cell r="E36">
            <v>7.0205479452054798E-2</v>
          </cell>
          <cell r="F36">
            <v>4.755434782608696E-2</v>
          </cell>
          <cell r="G36">
            <v>0.04</v>
          </cell>
          <cell r="H36">
            <v>4.238143289606458E-2</v>
          </cell>
          <cell r="I36">
            <v>2.5911708253358926E-2</v>
          </cell>
          <cell r="J36" t="str">
            <v>S5</v>
          </cell>
          <cell r="K36" t="str">
            <v>102-8</v>
          </cell>
          <cell r="L36" t="str">
            <v>NA</v>
          </cell>
          <cell r="M36">
            <v>6</v>
          </cell>
          <cell r="N36" t="str">
            <v>NA</v>
          </cell>
        </row>
        <row r="37">
          <cell r="C37" t="str">
            <v xml:space="preserve">Existence of a sexual harassment and/or non-discrimination policy? </v>
          </cell>
          <cell r="D37" t="str">
            <v>Yes/No</v>
          </cell>
          <cell r="E37" t="str">
            <v>Y</v>
          </cell>
          <cell r="F37" t="str">
            <v>Y</v>
          </cell>
          <cell r="G37" t="str">
            <v>Yes</v>
          </cell>
          <cell r="H37" t="str">
            <v>Yes</v>
          </cell>
          <cell r="I37" t="str">
            <v>Yes</v>
          </cell>
          <cell r="J37" t="str">
            <v>S6</v>
          </cell>
          <cell r="K37" t="str">
            <v>103-2, 406</v>
          </cell>
          <cell r="L37" t="str">
            <v>Employee Engagement, Diversity &amp; Inclusion</v>
          </cell>
          <cell r="M37">
            <v>6</v>
          </cell>
          <cell r="N37" t="str">
            <v>NA</v>
          </cell>
          <cell r="O37" t="str">
            <v/>
          </cell>
        </row>
        <row r="38">
          <cell r="C38" t="str">
            <v>Frequency of injury events relative to total workforce (TIR)</v>
          </cell>
          <cell r="D38" t="str">
            <v>TIR</v>
          </cell>
          <cell r="E38">
            <v>0.62688457174380507</v>
          </cell>
          <cell r="F38">
            <v>0.23761745727935102</v>
          </cell>
          <cell r="G38">
            <v>0.86799999999999999</v>
          </cell>
          <cell r="H38">
            <v>1.643</v>
          </cell>
          <cell r="J38" t="str">
            <v>S7</v>
          </cell>
          <cell r="K38" t="str">
            <v>403-9</v>
          </cell>
          <cell r="L38" t="str">
            <v>Employee Health &amp; Safety</v>
          </cell>
          <cell r="M38" t="str">
            <v>NA</v>
          </cell>
          <cell r="N38">
            <v>3</v>
          </cell>
          <cell r="O38" t="str">
            <v/>
          </cell>
        </row>
        <row r="39">
          <cell r="C39" t="str">
            <v>Existence of an occupational health and/or global health &amp; safety policy?</v>
          </cell>
          <cell r="D39" t="str">
            <v>Yes/No</v>
          </cell>
          <cell r="E39" t="str">
            <v>Y</v>
          </cell>
          <cell r="F39" t="str">
            <v>Y</v>
          </cell>
          <cell r="G39" t="str">
            <v>Yes</v>
          </cell>
          <cell r="H39" t="str">
            <v>Yes</v>
          </cell>
          <cell r="I39" t="str">
            <v>Yes</v>
          </cell>
          <cell r="J39" t="str">
            <v>S8</v>
          </cell>
          <cell r="K39" t="str">
            <v>103-2</v>
          </cell>
          <cell r="L39" t="str">
            <v>Employee Health &amp; Safety</v>
          </cell>
          <cell r="M39" t="str">
            <v>NA</v>
          </cell>
          <cell r="N39">
            <v>3</v>
          </cell>
        </row>
        <row r="40">
          <cell r="C40" t="str">
            <v>Does your company follow a child and/or forced labor policy?</v>
          </cell>
          <cell r="D40" t="str">
            <v>Yes/No</v>
          </cell>
          <cell r="E40" t="str">
            <v>No</v>
          </cell>
          <cell r="F40" t="str">
            <v>No</v>
          </cell>
          <cell r="G40" t="str">
            <v>No</v>
          </cell>
          <cell r="H40" t="str">
            <v>Yes</v>
          </cell>
          <cell r="I40" t="str">
            <v>Yes</v>
          </cell>
          <cell r="J40" t="str">
            <v>S9</v>
          </cell>
          <cell r="K40" t="str">
            <v>103-2</v>
          </cell>
          <cell r="L40" t="str">
            <v>Labor Pratices</v>
          </cell>
          <cell r="M40" t="str">
            <v>4,5</v>
          </cell>
          <cell r="N40">
            <v>8</v>
          </cell>
        </row>
        <row r="41">
          <cell r="C41" t="str">
            <v>If yes, does your child and/or forced labor policy cover suppliers and vendors?</v>
          </cell>
          <cell r="D41" t="str">
            <v>Yes/No</v>
          </cell>
          <cell r="E41" t="str">
            <v>No</v>
          </cell>
          <cell r="F41" t="str">
            <v>No</v>
          </cell>
          <cell r="G41" t="str">
            <v>No</v>
          </cell>
          <cell r="H41" t="str">
            <v>No</v>
          </cell>
          <cell r="I41" t="str">
            <v>Yes</v>
          </cell>
          <cell r="J41" t="str">
            <v>S9</v>
          </cell>
          <cell r="K41" t="str">
            <v>103-2</v>
          </cell>
          <cell r="L41" t="str">
            <v>Labor Pratices</v>
          </cell>
          <cell r="M41" t="str">
            <v>4,5</v>
          </cell>
          <cell r="N41">
            <v>8</v>
          </cell>
        </row>
        <row r="42">
          <cell r="C42" t="str">
            <v>Does your company follow a human rights policy?</v>
          </cell>
          <cell r="D42" t="str">
            <v>Yes/No</v>
          </cell>
          <cell r="E42" t="str">
            <v>No</v>
          </cell>
          <cell r="F42" t="str">
            <v>No</v>
          </cell>
          <cell r="G42" t="str">
            <v>No</v>
          </cell>
          <cell r="H42" t="str">
            <v>Yes</v>
          </cell>
          <cell r="I42" t="str">
            <v>Yes</v>
          </cell>
          <cell r="J42" t="str">
            <v>S10</v>
          </cell>
          <cell r="K42" t="str">
            <v>103-2</v>
          </cell>
          <cell r="L42" t="str">
            <v>Human Rights &amp; Community Relations</v>
          </cell>
          <cell r="M42" t="str">
            <v>1,2</v>
          </cell>
          <cell r="N42">
            <v>4</v>
          </cell>
        </row>
        <row r="43">
          <cell r="C43" t="str">
            <v>If yes, does your human rights policy cover suppliers and vendors?</v>
          </cell>
          <cell r="D43" t="str">
            <v>Yes/No</v>
          </cell>
          <cell r="E43" t="str">
            <v>No</v>
          </cell>
          <cell r="F43" t="str">
            <v>No</v>
          </cell>
          <cell r="G43" t="str">
            <v>No</v>
          </cell>
          <cell r="H43" t="str">
            <v>No</v>
          </cell>
          <cell r="I43" t="str">
            <v>Yes</v>
          </cell>
          <cell r="J43" t="str">
            <v>S10</v>
          </cell>
          <cell r="K43" t="str">
            <v>103-2</v>
          </cell>
          <cell r="L43" t="str">
            <v>Human Rights &amp; Community Relations</v>
          </cell>
          <cell r="M43" t="str">
            <v>1,2</v>
          </cell>
          <cell r="N43">
            <v>4</v>
          </cell>
          <cell r="O43" t="str">
            <v/>
          </cell>
        </row>
        <row r="44">
          <cell r="C44" t="str">
            <v>Survey of employees regarding job satisfaction</v>
          </cell>
          <cell r="D44" t="str">
            <v>Scale 0-10</v>
          </cell>
          <cell r="E44">
            <v>7</v>
          </cell>
          <cell r="F44">
            <v>7.2</v>
          </cell>
          <cell r="G44">
            <v>7</v>
          </cell>
          <cell r="I44">
            <v>7.4399999999999995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/>
          </cell>
        </row>
        <row r="45">
          <cell r="C45" t="str">
            <v>Survey of employees regarding job commitment</v>
          </cell>
          <cell r="D45" t="str">
            <v>Scale 0-10</v>
          </cell>
          <cell r="E45">
            <v>8.6999999999999993</v>
          </cell>
          <cell r="F45">
            <v>8.6</v>
          </cell>
          <cell r="G45">
            <v>8.6</v>
          </cell>
          <cell r="I45">
            <v>7.4399999999999995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/>
          </cell>
        </row>
        <row r="46">
          <cell r="C46" t="str">
            <v>Participation rate in job satisfaction and commitment survey</v>
          </cell>
          <cell r="D46" t="str">
            <v>%</v>
          </cell>
          <cell r="E46">
            <v>0.5</v>
          </cell>
          <cell r="F46">
            <v>0.78200000000000003</v>
          </cell>
          <cell r="G46">
            <v>0.89</v>
          </cell>
          <cell r="I46">
            <v>0.79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/>
          </cell>
        </row>
        <row r="47">
          <cell r="C47" t="str">
            <v>Number of new hires</v>
          </cell>
          <cell r="D47" t="str">
            <v>Count</v>
          </cell>
          <cell r="E47">
            <v>171</v>
          </cell>
          <cell r="F47">
            <v>306</v>
          </cell>
          <cell r="G47">
            <v>345</v>
          </cell>
          <cell r="H47">
            <v>261</v>
          </cell>
          <cell r="I47">
            <v>222</v>
          </cell>
          <cell r="J47" t="str">
            <v>NA</v>
          </cell>
          <cell r="K47" t="str">
            <v>401-1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/>
          </cell>
        </row>
        <row r="48">
          <cell r="C48" t="str">
            <v>New hires as percentage of total workforce of the company</v>
          </cell>
          <cell r="D48" t="str">
            <v>%</v>
          </cell>
          <cell r="E48">
            <v>0.2928082191780822</v>
          </cell>
          <cell r="F48">
            <v>0.41576086956521741</v>
          </cell>
          <cell r="G48">
            <v>0.35</v>
          </cell>
          <cell r="H48">
            <v>0.24301675977653631</v>
          </cell>
          <cell r="I48">
            <v>0.2132564841498559</v>
          </cell>
          <cell r="J48" t="str">
            <v>NA</v>
          </cell>
          <cell r="K48" t="str">
            <v>401-1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/>
          </cell>
        </row>
        <row r="49">
          <cell r="C49" t="str">
            <v>Number of data privacy breaches</v>
          </cell>
          <cell r="D49" t="str">
            <v>Count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NA</v>
          </cell>
          <cell r="K49" t="str">
            <v>418-1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/>
          </cell>
        </row>
        <row r="50">
          <cell r="C50" t="str">
            <v>Percentage of total enterprise headcount covered by collective bargaining agreement</v>
          </cell>
          <cell r="D50" t="str">
            <v>%</v>
          </cell>
          <cell r="E50">
            <v>0.77</v>
          </cell>
          <cell r="F50">
            <v>0.76</v>
          </cell>
          <cell r="G50">
            <v>0.75</v>
          </cell>
          <cell r="H50">
            <v>0.77</v>
          </cell>
          <cell r="I50">
            <v>0.78244274809160308</v>
          </cell>
          <cell r="J50" t="str">
            <v>G4</v>
          </cell>
          <cell r="K50" t="str">
            <v>102-41</v>
          </cell>
          <cell r="L50" t="str">
            <v>Labor Practices</v>
          </cell>
          <cell r="M50">
            <v>3</v>
          </cell>
          <cell r="N50">
            <v>8</v>
          </cell>
          <cell r="O50" t="str">
            <v/>
          </cell>
        </row>
        <row r="51">
          <cell r="C51" t="str">
            <v>Does your company follow an Ethics and/or Anti-Corruption policy?</v>
          </cell>
          <cell r="D51" t="str">
            <v>Yes/No</v>
          </cell>
          <cell r="E51" t="str">
            <v>Yes</v>
          </cell>
          <cell r="F51" t="str">
            <v>Yes</v>
          </cell>
          <cell r="G51" t="str">
            <v>Yes</v>
          </cell>
          <cell r="H51" t="str">
            <v>Yes</v>
          </cell>
          <cell r="I51" t="str">
            <v>Yes</v>
          </cell>
          <cell r="J51" t="str">
            <v>G6</v>
          </cell>
          <cell r="K51" t="str">
            <v>102-16,103-2</v>
          </cell>
          <cell r="L51" t="str">
            <v>NA</v>
          </cell>
          <cell r="M51">
            <v>10</v>
          </cell>
          <cell r="N51">
            <v>16</v>
          </cell>
          <cell r="O51" t="str">
            <v/>
          </cell>
        </row>
        <row r="52">
          <cell r="C52" t="str">
            <v>If yes, what percentage of your workforce has formally certified its compliance with the policy?</v>
          </cell>
          <cell r="D52" t="str">
            <v>%</v>
          </cell>
          <cell r="F52">
            <v>0.84</v>
          </cell>
          <cell r="G52">
            <v>0.86</v>
          </cell>
          <cell r="H52">
            <v>0.91</v>
          </cell>
          <cell r="I52">
            <v>0.95</v>
          </cell>
          <cell r="J52" t="str">
            <v>G6</v>
          </cell>
          <cell r="K52" t="str">
            <v>102-16,103-2</v>
          </cell>
          <cell r="L52" t="str">
            <v>NA</v>
          </cell>
          <cell r="M52">
            <v>10</v>
          </cell>
          <cell r="N52">
            <v>16</v>
          </cell>
          <cell r="O52" t="str">
            <v/>
          </cell>
        </row>
        <row r="53">
          <cell r="C53" t="str">
            <v>Does your company follow a Data Privacy policy?</v>
          </cell>
          <cell r="D53" t="str">
            <v>Yes/No</v>
          </cell>
          <cell r="E53" t="str">
            <v>Yes</v>
          </cell>
          <cell r="F53" t="str">
            <v>Yes</v>
          </cell>
          <cell r="G53" t="str">
            <v>Yes</v>
          </cell>
          <cell r="H53" t="str">
            <v>Yes</v>
          </cell>
          <cell r="I53" t="str">
            <v>Yes</v>
          </cell>
          <cell r="J53" t="str">
            <v>G7</v>
          </cell>
          <cell r="K53">
            <v>418</v>
          </cell>
          <cell r="L53" t="str">
            <v>Customer Privacy, Data Security</v>
          </cell>
          <cell r="M53" t="str">
            <v>NA</v>
          </cell>
          <cell r="N53" t="str">
            <v>NA</v>
          </cell>
          <cell r="O53" t="str">
            <v/>
          </cell>
        </row>
        <row r="54">
          <cell r="C54" t="str">
            <v>Has your company taken steps to comply with GDPR rules?</v>
          </cell>
          <cell r="D54" t="str">
            <v>Yes/No</v>
          </cell>
          <cell r="E54" t="str">
            <v>Yes</v>
          </cell>
          <cell r="F54" t="str">
            <v>Yes</v>
          </cell>
          <cell r="G54" t="str">
            <v>Yes</v>
          </cell>
          <cell r="H54" t="str">
            <v>Yes</v>
          </cell>
          <cell r="I54" t="str">
            <v>Yes</v>
          </cell>
          <cell r="J54" t="str">
            <v>G7</v>
          </cell>
          <cell r="K54">
            <v>418</v>
          </cell>
          <cell r="L54" t="str">
            <v>Customer Privacy, Data Security</v>
          </cell>
          <cell r="M54" t="str">
            <v>NA</v>
          </cell>
          <cell r="N54" t="str">
            <v>NA</v>
          </cell>
          <cell r="O54">
            <v>1</v>
          </cell>
        </row>
        <row r="55">
          <cell r="C55" t="str">
            <v>Are your sustainability disclosures assured or validated by a third party?</v>
          </cell>
          <cell r="D55" t="str">
            <v>Yes/No</v>
          </cell>
          <cell r="E55" t="str">
            <v>No</v>
          </cell>
          <cell r="F55" t="str">
            <v>No</v>
          </cell>
          <cell r="G55" t="str">
            <v>No</v>
          </cell>
          <cell r="H55" t="str">
            <v>No</v>
          </cell>
          <cell r="I55" t="str">
            <v>No</v>
          </cell>
          <cell r="J55" t="str">
            <v>G8</v>
          </cell>
          <cell r="K55" t="str">
            <v>102-56</v>
          </cell>
          <cell r="L55" t="str">
            <v>NA</v>
          </cell>
          <cell r="M55">
            <v>8</v>
          </cell>
          <cell r="N55" t="str">
            <v>NA</v>
          </cell>
          <cell r="O55" t="str">
            <v/>
          </cell>
        </row>
        <row r="56">
          <cell r="C56" t="str">
            <v>R&amp;D spend as percentage of total spend</v>
          </cell>
          <cell r="D56" t="str">
            <v>%</v>
          </cell>
          <cell r="E56">
            <v>0.72</v>
          </cell>
          <cell r="F56">
            <v>0.69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/>
          </cell>
        </row>
        <row r="57">
          <cell r="C57" t="str">
            <v>R&amp;D gross spend</v>
          </cell>
          <cell r="D57" t="str">
            <v>USD million</v>
          </cell>
          <cell r="E57">
            <v>191</v>
          </cell>
          <cell r="F57">
            <v>148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/>
          </cell>
        </row>
        <row r="58">
          <cell r="C58" t="str">
            <v>Does your company have a Whistleblower Policy in place?</v>
          </cell>
          <cell r="D58" t="str">
            <v>Yes/No</v>
          </cell>
          <cell r="E58" t="str">
            <v>Yes</v>
          </cell>
          <cell r="F58" t="str">
            <v>Yes</v>
          </cell>
          <cell r="G58" t="str">
            <v>Yes</v>
          </cell>
          <cell r="H58" t="str">
            <v>Yes</v>
          </cell>
          <cell r="I58" t="str">
            <v>Yes</v>
          </cell>
          <cell r="J58" t="str">
            <v>G6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/>
          </cell>
        </row>
        <row r="59">
          <cell r="C59" t="str">
            <v>If yes, what percentage of your workforce has formally certified its compliance with the policy?</v>
          </cell>
          <cell r="D59" t="str">
            <v>%</v>
          </cell>
          <cell r="E59">
            <v>0</v>
          </cell>
          <cell r="F59">
            <v>0.84</v>
          </cell>
          <cell r="G59">
            <v>0.86</v>
          </cell>
          <cell r="H59">
            <v>0.91</v>
          </cell>
          <cell r="I59">
            <v>0.95</v>
          </cell>
          <cell r="J59" t="str">
            <v>G6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Attachments/Policy_Whistleblowing_version2%20for%20E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50AED-6DEE-448E-89F8-4FDE5BCD8825}">
  <sheetPr>
    <tabColor theme="9" tint="0.39997558519241921"/>
    <pageSetUpPr fitToPage="1"/>
  </sheetPr>
  <dimension ref="A1:J39"/>
  <sheetViews>
    <sheetView showGridLines="0" tabSelected="1" workbookViewId="0">
      <selection activeCell="H10" sqref="H10"/>
    </sheetView>
  </sheetViews>
  <sheetFormatPr defaultColWidth="9.1328125" defaultRowHeight="21" customHeight="1" x14ac:dyDescent="1"/>
  <cols>
    <col min="1" max="1" width="53.26953125" style="1" customWidth="1"/>
    <col min="2" max="2" width="14.26953125" style="1" bestFit="1" customWidth="1"/>
    <col min="3" max="7" width="12.7265625" style="31" customWidth="1"/>
    <col min="8" max="9" width="13.26953125" style="31" customWidth="1"/>
    <col min="10" max="10" width="13.26953125" style="1" customWidth="1"/>
    <col min="11" max="16384" width="9.1328125" style="1"/>
  </cols>
  <sheetData>
    <row r="1" spans="1:10" ht="21" customHeight="1" x14ac:dyDescent="1">
      <c r="C1" s="2"/>
      <c r="D1" s="2"/>
      <c r="E1" s="2"/>
      <c r="F1" s="2"/>
      <c r="G1" s="2"/>
      <c r="H1" s="2"/>
      <c r="I1" s="3"/>
      <c r="J1" s="4"/>
    </row>
    <row r="2" spans="1:10" ht="21" customHeight="1" x14ac:dyDescent="1">
      <c r="A2" s="5" t="s">
        <v>0</v>
      </c>
      <c r="B2" s="5" t="s">
        <v>1</v>
      </c>
      <c r="C2" s="6">
        <v>2020</v>
      </c>
      <c r="D2" s="6">
        <v>2021</v>
      </c>
      <c r="E2" s="6">
        <v>2022</v>
      </c>
      <c r="F2" s="6">
        <v>2023</v>
      </c>
      <c r="G2" s="6">
        <v>2024</v>
      </c>
      <c r="H2" s="6" t="s">
        <v>15</v>
      </c>
      <c r="I2" s="6" t="s">
        <v>2</v>
      </c>
      <c r="J2" s="6" t="s">
        <v>3</v>
      </c>
    </row>
    <row r="3" spans="1:10" s="11" customFormat="1" ht="21" customHeight="1" x14ac:dyDescent="0.75">
      <c r="A3" s="7" t="s">
        <v>17</v>
      </c>
      <c r="B3" s="7" t="s">
        <v>18</v>
      </c>
      <c r="C3" s="8">
        <v>218.21429269320396</v>
      </c>
      <c r="D3" s="8">
        <v>218.67121295616553</v>
      </c>
      <c r="E3" s="8">
        <v>235.29908195616557</v>
      </c>
      <c r="F3" s="8">
        <v>229.30565314228744</v>
      </c>
      <c r="G3" s="8">
        <v>270.63256104228742</v>
      </c>
      <c r="H3" s="9" t="s">
        <v>16</v>
      </c>
      <c r="I3" s="10" t="s">
        <v>19</v>
      </c>
      <c r="J3" s="10">
        <f>IF(VLOOKUP($A3,[1]DB!$C:$O,12,0)="","",VLOOKUP($A3,[1]DB!$C:$O,12,0))</f>
        <v>13</v>
      </c>
    </row>
    <row r="4" spans="1:10" s="11" customFormat="1" ht="21" customHeight="1" x14ac:dyDescent="0.75">
      <c r="A4" s="12" t="s">
        <v>20</v>
      </c>
      <c r="B4" s="12" t="s">
        <v>18</v>
      </c>
      <c r="C4" s="13">
        <v>479.44600050206071</v>
      </c>
      <c r="D4" s="13">
        <v>512.9796091350903</v>
      </c>
      <c r="E4" s="8">
        <v>956.70536303835729</v>
      </c>
      <c r="F4" s="8">
        <v>784.71573054972305</v>
      </c>
      <c r="G4" s="8">
        <v>844.59107633195606</v>
      </c>
      <c r="H4" s="9" t="s">
        <v>21</v>
      </c>
      <c r="I4" s="10" t="s">
        <v>22</v>
      </c>
      <c r="J4" s="10">
        <f>IF(VLOOKUP($A4,[1]DB!$C:$O,12,0)="","",VLOOKUP($A4,[1]DB!$C:$O,12,0))</f>
        <v>13</v>
      </c>
    </row>
    <row r="5" spans="1:10" s="11" customFormat="1" ht="21" customHeight="1" x14ac:dyDescent="0.75">
      <c r="A5" s="12" t="s">
        <v>23</v>
      </c>
      <c r="B5" s="12" t="s">
        <v>18</v>
      </c>
      <c r="C5" s="13">
        <v>15.8771</v>
      </c>
      <c r="D5" s="13">
        <v>12.2265</v>
      </c>
      <c r="E5" s="8">
        <v>18.538979999999999</v>
      </c>
      <c r="F5" s="8">
        <v>20.2453</v>
      </c>
      <c r="G5" s="8">
        <v>39.8172</v>
      </c>
      <c r="H5" s="9" t="s">
        <v>21</v>
      </c>
      <c r="I5" s="10" t="s">
        <v>24</v>
      </c>
      <c r="J5" s="10">
        <f>IF(VLOOKUP($A5,[1]DB!$C:$O,12,0)="","",VLOOKUP($A5,[1]DB!$C:$O,12,0))</f>
        <v>13</v>
      </c>
    </row>
    <row r="6" spans="1:10" s="11" customFormat="1" ht="21" customHeight="1" x14ac:dyDescent="0.75">
      <c r="A6" s="14" t="s">
        <v>25</v>
      </c>
      <c r="B6" s="12" t="s">
        <v>18</v>
      </c>
      <c r="C6" s="13">
        <v>1.9071</v>
      </c>
      <c r="D6" s="13">
        <v>12.2265</v>
      </c>
      <c r="E6" s="8">
        <v>12.324779999999999</v>
      </c>
      <c r="F6" s="8">
        <v>14.8239</v>
      </c>
      <c r="G6" s="8">
        <v>14.344199999999999</v>
      </c>
      <c r="H6" s="9" t="s">
        <v>21</v>
      </c>
      <c r="I6" s="10" t="s">
        <v>24</v>
      </c>
      <c r="J6" s="10">
        <f>IF(VLOOKUP($A6,[1]DB!$C:$O,12,0)="","",VLOOKUP($A6,[1]DB!$C:$O,12,0))</f>
        <v>13</v>
      </c>
    </row>
    <row r="7" spans="1:10" s="11" customFormat="1" ht="21" customHeight="1" x14ac:dyDescent="0.75">
      <c r="A7" s="14" t="s">
        <v>26</v>
      </c>
      <c r="B7" s="12" t="s">
        <v>18</v>
      </c>
      <c r="C7" s="13">
        <v>13.97</v>
      </c>
      <c r="D7" s="13">
        <v>0</v>
      </c>
      <c r="E7" s="8">
        <v>6.2141999999999999</v>
      </c>
      <c r="F7" s="8">
        <v>5.4213999999999993</v>
      </c>
      <c r="G7" s="8">
        <v>25.472999999999999</v>
      </c>
      <c r="H7" s="9" t="s">
        <v>21</v>
      </c>
      <c r="I7" s="10" t="s">
        <v>24</v>
      </c>
      <c r="J7" s="10">
        <f>IF(VLOOKUP($A7,[1]DB!$C:$O,12,0)="","",VLOOKUP($A7,[1]DB!$C:$O,12,0))</f>
        <v>13</v>
      </c>
    </row>
    <row r="8" spans="1:10" s="11" customFormat="1" ht="21" customHeight="1" x14ac:dyDescent="0.75">
      <c r="A8" s="12" t="s">
        <v>27</v>
      </c>
      <c r="B8" s="12" t="s">
        <v>18</v>
      </c>
      <c r="C8" s="13">
        <v>202.33719269320395</v>
      </c>
      <c r="D8" s="13">
        <v>206.44471295616555</v>
      </c>
      <c r="E8" s="8">
        <v>216.76010195616556</v>
      </c>
      <c r="F8" s="8">
        <v>209.06035314228743</v>
      </c>
      <c r="G8" s="8">
        <v>230.81536104228744</v>
      </c>
      <c r="H8" s="9" t="s">
        <v>21</v>
      </c>
      <c r="I8" s="10" t="s">
        <v>28</v>
      </c>
      <c r="J8" s="10">
        <f>IF(VLOOKUP($A8,[1]DB!$C:$O,12,0)="","",VLOOKUP($A8,[1]DB!$C:$O,12,0))</f>
        <v>13</v>
      </c>
    </row>
    <row r="9" spans="1:10" s="11" customFormat="1" ht="21" customHeight="1" x14ac:dyDescent="0.75">
      <c r="A9" s="14" t="s">
        <v>29</v>
      </c>
      <c r="B9" s="12" t="s">
        <v>18</v>
      </c>
      <c r="C9" s="13">
        <v>177.26584809320394</v>
      </c>
      <c r="D9" s="13">
        <v>181.37336835616554</v>
      </c>
      <c r="E9" s="8">
        <v>191.68875735616555</v>
      </c>
      <c r="F9" s="8">
        <v>183.98900854228742</v>
      </c>
      <c r="G9" s="8">
        <v>204.93884848228743</v>
      </c>
      <c r="H9" s="9" t="s">
        <v>21</v>
      </c>
      <c r="I9" s="10" t="s">
        <v>28</v>
      </c>
      <c r="J9" s="10">
        <f>IF(VLOOKUP($A9,[1]DB!$C:$O,12,0)="","",VLOOKUP($A9,[1]DB!$C:$O,12,0))</f>
        <v>13</v>
      </c>
    </row>
    <row r="10" spans="1:10" s="11" customFormat="1" ht="21" customHeight="1" x14ac:dyDescent="0.75">
      <c r="A10" s="14" t="s">
        <v>30</v>
      </c>
      <c r="B10" s="12" t="s">
        <v>18</v>
      </c>
      <c r="C10" s="13">
        <v>25.0713446</v>
      </c>
      <c r="D10" s="13">
        <v>25.0713446</v>
      </c>
      <c r="E10" s="8">
        <v>25.0713446</v>
      </c>
      <c r="F10" s="8">
        <v>25.0713446</v>
      </c>
      <c r="G10" s="8">
        <v>25.876512560000002</v>
      </c>
      <c r="H10" s="9" t="s">
        <v>21</v>
      </c>
      <c r="I10" s="10" t="s">
        <v>28</v>
      </c>
      <c r="J10" s="10">
        <f>IF(VLOOKUP($A10,[1]DB!$C:$O,12,0)="","",VLOOKUP($A10,[1]DB!$C:$O,12,0))</f>
        <v>13</v>
      </c>
    </row>
    <row r="11" spans="1:10" s="11" customFormat="1" ht="21" customHeight="1" x14ac:dyDescent="0.75">
      <c r="A11" s="12" t="s">
        <v>31</v>
      </c>
      <c r="B11" s="12" t="s">
        <v>18</v>
      </c>
      <c r="C11" s="13">
        <v>261.23170780885675</v>
      </c>
      <c r="D11" s="13">
        <v>294.3083961789248</v>
      </c>
      <c r="E11" s="8">
        <v>721.40628108219175</v>
      </c>
      <c r="F11" s="8">
        <v>555.41007740743555</v>
      </c>
      <c r="G11" s="8">
        <v>573.95851528966864</v>
      </c>
      <c r="H11" s="9" t="s">
        <v>21</v>
      </c>
      <c r="I11" s="10" t="s">
        <v>32</v>
      </c>
      <c r="J11" s="10">
        <f>IF(VLOOKUP($A11,[1]DB!$C:$O,12,0)="","",VLOOKUP($A11,[1]DB!$C:$O,12,0))</f>
        <v>13</v>
      </c>
    </row>
    <row r="12" spans="1:10" s="11" customFormat="1" ht="21" customHeight="1" x14ac:dyDescent="0.75">
      <c r="A12" s="14" t="s">
        <v>33</v>
      </c>
      <c r="B12" s="12" t="s">
        <v>18</v>
      </c>
      <c r="C12" s="13">
        <v>191.52335257485748</v>
      </c>
      <c r="D12" s="13">
        <v>206.58709999999991</v>
      </c>
      <c r="E12" s="8">
        <v>573</v>
      </c>
      <c r="F12" s="8">
        <v>378.553</v>
      </c>
      <c r="G12" s="8">
        <v>386.12405999999999</v>
      </c>
      <c r="H12" s="9" t="s">
        <v>21</v>
      </c>
      <c r="I12" s="10" t="s">
        <v>32</v>
      </c>
      <c r="J12" s="10">
        <f>IF(VLOOKUP($A12,[1]DB!$C:$O,12,0)="","",VLOOKUP($A12,[1]DB!$C:$O,12,0))</f>
        <v>13</v>
      </c>
    </row>
    <row r="13" spans="1:10" s="11" customFormat="1" ht="21" customHeight="1" x14ac:dyDescent="0.75">
      <c r="A13" s="14" t="s">
        <v>34</v>
      </c>
      <c r="B13" s="12" t="s">
        <v>18</v>
      </c>
      <c r="C13" s="13">
        <v>69.208532033999305</v>
      </c>
      <c r="D13" s="13">
        <v>84.516908178924865</v>
      </c>
      <c r="E13" s="8">
        <v>145.17613532219173</v>
      </c>
      <c r="F13" s="8">
        <v>172.97194860743562</v>
      </c>
      <c r="G13" s="8">
        <v>170.19910888966862</v>
      </c>
      <c r="H13" s="9" t="s">
        <v>21</v>
      </c>
      <c r="I13" s="10" t="s">
        <v>32</v>
      </c>
      <c r="J13" s="10">
        <f>IF(VLOOKUP($A13,[1]DB!$C:$O,12,0)="","",VLOOKUP($A13,[1]DB!$C:$O,12,0))</f>
        <v>13</v>
      </c>
    </row>
    <row r="14" spans="1:10" s="11" customFormat="1" ht="21" customHeight="1" x14ac:dyDescent="0.75">
      <c r="A14" s="14" t="s">
        <v>35</v>
      </c>
      <c r="B14" s="12" t="s">
        <v>18</v>
      </c>
      <c r="C14" s="15">
        <v>0.49982320000000002</v>
      </c>
      <c r="D14" s="15">
        <v>3.2043880000000002</v>
      </c>
      <c r="E14" s="8">
        <v>3.2301457600000005</v>
      </c>
      <c r="F14" s="8">
        <v>3.8851288000000004</v>
      </c>
      <c r="G14" s="8">
        <v>3.7594064000000005</v>
      </c>
      <c r="H14" s="9" t="s">
        <v>21</v>
      </c>
      <c r="I14" s="10" t="s">
        <v>32</v>
      </c>
      <c r="J14" s="10">
        <f>IF(VLOOKUP($A14,[1]DB!$C:$O,12,0)="","",VLOOKUP($A14,[1]DB!$C:$O,12,0))</f>
        <v>13</v>
      </c>
    </row>
    <row r="15" spans="1:10" s="11" customFormat="1" ht="21" customHeight="1" x14ac:dyDescent="0.75">
      <c r="A15" s="12" t="s">
        <v>36</v>
      </c>
      <c r="B15" s="12" t="s">
        <v>37</v>
      </c>
      <c r="C15" s="15">
        <v>0.40186794234475864</v>
      </c>
      <c r="D15" s="15">
        <v>0.34167377024400863</v>
      </c>
      <c r="E15" s="16">
        <v>0.2741774434352896</v>
      </c>
      <c r="F15" s="16">
        <v>0.22027440263428189</v>
      </c>
      <c r="G15" s="16">
        <v>0.25823717656706813</v>
      </c>
      <c r="H15" s="17" t="s">
        <v>38</v>
      </c>
      <c r="I15" s="10" t="s">
        <v>39</v>
      </c>
      <c r="J15" s="10">
        <f>IF(VLOOKUP($A15,[1]DB!$C:$O,12,0)="","",VLOOKUP($A15,[1]DB!$C:$O,12,0))</f>
        <v>13</v>
      </c>
    </row>
    <row r="16" spans="1:10" s="11" customFormat="1" ht="21" customHeight="1" x14ac:dyDescent="0.75">
      <c r="A16" s="12" t="s">
        <v>40</v>
      </c>
      <c r="B16" s="12" t="s">
        <v>37</v>
      </c>
      <c r="C16" s="15">
        <v>0.8829576436502039</v>
      </c>
      <c r="D16" s="15">
        <v>0.80153063927357859</v>
      </c>
      <c r="E16" s="16">
        <v>1.1147813598675802</v>
      </c>
      <c r="F16" s="16">
        <v>0.75380953943297124</v>
      </c>
      <c r="G16" s="16">
        <v>0.54767033901685935</v>
      </c>
      <c r="H16" s="17" t="s">
        <v>38</v>
      </c>
      <c r="I16" s="10" t="s">
        <v>39</v>
      </c>
      <c r="J16" s="10">
        <f>IF(VLOOKUP($A16,[1]DB!$C:$O,12,0)="","",VLOOKUP($A16,[1]DB!$C:$O,12,0))</f>
        <v>13</v>
      </c>
    </row>
    <row r="17" spans="1:10" ht="21" customHeight="1" x14ac:dyDescent="1">
      <c r="A17" s="18" t="s">
        <v>4</v>
      </c>
      <c r="B17" s="19"/>
      <c r="C17" s="20"/>
      <c r="D17" s="20"/>
      <c r="E17" s="20"/>
      <c r="F17" s="20"/>
      <c r="G17" s="20"/>
      <c r="H17" s="20"/>
      <c r="I17" s="20"/>
      <c r="J17" s="20"/>
    </row>
    <row r="18" spans="1:10" ht="21" customHeight="1" x14ac:dyDescent="1">
      <c r="A18" s="12" t="s">
        <v>41</v>
      </c>
      <c r="B18" s="7" t="s">
        <v>42</v>
      </c>
      <c r="C18" s="21">
        <v>8438.1</v>
      </c>
      <c r="D18" s="21">
        <v>8189.7921525883503</v>
      </c>
      <c r="E18" s="21">
        <v>11325.676207540386</v>
      </c>
      <c r="F18" s="21">
        <v>12504.67691650583</v>
      </c>
      <c r="G18" s="21">
        <v>17170.006355239941</v>
      </c>
      <c r="H18" s="22" t="s">
        <v>43</v>
      </c>
      <c r="I18" s="10" t="s">
        <v>44</v>
      </c>
      <c r="J18" s="10">
        <f>IF(VLOOKUP($A18,[1]DB!$C:$O,12,0)="","",VLOOKUP($A18,[1]DB!$C:$O,12,0))</f>
        <v>12</v>
      </c>
    </row>
    <row r="19" spans="1:10" ht="21" customHeight="1" x14ac:dyDescent="1">
      <c r="A19" s="14" t="s">
        <v>45</v>
      </c>
      <c r="B19" s="7" t="s">
        <v>42</v>
      </c>
      <c r="C19" s="21">
        <v>4663.2</v>
      </c>
      <c r="D19" s="21">
        <v>4775.8999999999996</v>
      </c>
      <c r="E19" s="21">
        <v>5758.2901085552994</v>
      </c>
      <c r="F19" s="21">
        <v>6183.5246237403999</v>
      </c>
      <c r="G19" s="21">
        <v>7798.0629137404003</v>
      </c>
      <c r="H19" s="22" t="s">
        <v>43</v>
      </c>
      <c r="I19" s="10" t="s">
        <v>44</v>
      </c>
      <c r="J19" s="10">
        <f>IF(VLOOKUP($A19,[1]DB!$C:$O,12,0)="","",VLOOKUP($A19,[1]DB!$C:$O,12,0))</f>
        <v>12</v>
      </c>
    </row>
    <row r="20" spans="1:10" ht="21" customHeight="1" x14ac:dyDescent="1">
      <c r="A20" s="14" t="s">
        <v>46</v>
      </c>
      <c r="B20" s="7" t="s">
        <v>42</v>
      </c>
      <c r="C20" s="21">
        <v>3767.9</v>
      </c>
      <c r="D20" s="21">
        <v>3368.6</v>
      </c>
      <c r="E20" s="21">
        <v>5386.2537450000009</v>
      </c>
      <c r="F20" s="21">
        <v>6266.1644999999999</v>
      </c>
      <c r="G20" s="21">
        <v>9318.7350485000024</v>
      </c>
      <c r="H20" s="22" t="s">
        <v>43</v>
      </c>
      <c r="I20" s="10" t="s">
        <v>44</v>
      </c>
      <c r="J20" s="10">
        <f>IF(VLOOKUP($A20,[1]DB!$C:$O,12,0)="","",VLOOKUP($A20,[1]DB!$C:$O,12,0))</f>
        <v>12</v>
      </c>
    </row>
    <row r="21" spans="1:10" ht="21" customHeight="1" x14ac:dyDescent="1">
      <c r="A21" s="14" t="s">
        <v>47</v>
      </c>
      <c r="B21" s="7" t="s">
        <v>42</v>
      </c>
      <c r="C21" s="8">
        <v>7.1</v>
      </c>
      <c r="D21" s="8">
        <v>45.4</v>
      </c>
      <c r="E21" s="8">
        <v>45.717553985085992</v>
      </c>
      <c r="F21" s="21">
        <v>54.987792765429994</v>
      </c>
      <c r="G21" s="21">
        <v>53.208392999539996</v>
      </c>
      <c r="H21" s="22" t="s">
        <v>43</v>
      </c>
      <c r="I21" s="10" t="s">
        <v>44</v>
      </c>
      <c r="J21" s="10">
        <f>IF(VLOOKUP($A21,[1]DB!$C:$O,12,0)="","",VLOOKUP($A21,[1]DB!$C:$O,12,0))</f>
        <v>12</v>
      </c>
    </row>
    <row r="22" spans="1:10" ht="21" customHeight="1" x14ac:dyDescent="1">
      <c r="A22" s="12" t="s">
        <v>48</v>
      </c>
      <c r="B22" s="7" t="s">
        <v>42</v>
      </c>
      <c r="C22" s="16">
        <v>15.526802594024494</v>
      </c>
      <c r="D22" s="16">
        <v>12.796550238419297</v>
      </c>
      <c r="E22" s="16">
        <v>13.197012593265422</v>
      </c>
      <c r="F22" s="21">
        <v>12.012177633531056</v>
      </c>
      <c r="G22" s="21">
        <v>16.383593850419789</v>
      </c>
      <c r="H22" s="22" t="s">
        <v>49</v>
      </c>
      <c r="I22" s="10" t="s">
        <v>50</v>
      </c>
      <c r="J22" s="10">
        <f>IF(VLOOKUP($A22,[1]DB!$C:$O,12,0)="","",VLOOKUP($A22,[1]DB!$C:$O,12,0))</f>
        <v>12</v>
      </c>
    </row>
    <row r="23" spans="1:10" ht="21" customHeight="1" x14ac:dyDescent="1">
      <c r="A23" s="12" t="s">
        <v>51</v>
      </c>
      <c r="B23" s="7" t="s">
        <v>52</v>
      </c>
      <c r="C23" s="23">
        <v>0.93845066606666261</v>
      </c>
      <c r="D23" s="23">
        <v>0.93497179336446368</v>
      </c>
      <c r="E23" s="23">
        <v>0.94383487760147211</v>
      </c>
      <c r="F23" s="24">
        <v>0.95160228105707967</v>
      </c>
      <c r="G23" s="24">
        <v>0.97048733749290206</v>
      </c>
      <c r="H23" s="25" t="s">
        <v>53</v>
      </c>
      <c r="I23" s="10" t="s">
        <v>54</v>
      </c>
      <c r="J23" s="10">
        <f>IF(VLOOKUP($A23,[1]DB!$C:$O,12,0)="","",VLOOKUP($A23,[1]DB!$C:$O,12,0))</f>
        <v>7</v>
      </c>
    </row>
    <row r="24" spans="1:10" ht="21" customHeight="1" x14ac:dyDescent="1">
      <c r="A24" s="18" t="s">
        <v>5</v>
      </c>
      <c r="B24" s="26"/>
      <c r="C24" s="27"/>
      <c r="D24" s="27"/>
      <c r="E24" s="27"/>
      <c r="F24" s="27"/>
      <c r="G24" s="27"/>
      <c r="H24" s="27"/>
      <c r="I24" s="26"/>
      <c r="J24" s="26"/>
    </row>
    <row r="25" spans="1:10" ht="21" customHeight="1" x14ac:dyDescent="1">
      <c r="A25" s="12" t="s">
        <v>55</v>
      </c>
      <c r="B25" s="7" t="s">
        <v>56</v>
      </c>
      <c r="C25" s="21">
        <v>48294</v>
      </c>
      <c r="D25" s="21">
        <v>40119</v>
      </c>
      <c r="E25" s="21">
        <v>60630</v>
      </c>
      <c r="F25" s="21">
        <v>97194</v>
      </c>
      <c r="G25" s="21">
        <v>90295</v>
      </c>
      <c r="H25" s="22" t="s">
        <v>57</v>
      </c>
      <c r="I25" s="10" t="s">
        <v>58</v>
      </c>
      <c r="J25" s="10">
        <f>IF(VLOOKUP($A25,[1]DB!$C:$O,12,0)="NA","",VLOOKUP($A25,[1]DB!$C:$O,12,0))</f>
        <v>6</v>
      </c>
    </row>
    <row r="26" spans="1:10" ht="21" customHeight="1" x14ac:dyDescent="1">
      <c r="A26" s="18" t="s">
        <v>6</v>
      </c>
      <c r="B26" s="26"/>
      <c r="C26" s="27"/>
      <c r="D26" s="27"/>
      <c r="E26" s="27"/>
      <c r="F26" s="27"/>
      <c r="G26" s="27"/>
      <c r="H26" s="27"/>
      <c r="I26" s="26"/>
      <c r="J26" s="26"/>
    </row>
    <row r="27" spans="1:10" s="11" customFormat="1" ht="21" customHeight="1" x14ac:dyDescent="0.75">
      <c r="A27" s="12" t="s">
        <v>59</v>
      </c>
      <c r="B27" s="7" t="s">
        <v>60</v>
      </c>
      <c r="C27" s="9" t="s">
        <v>12</v>
      </c>
      <c r="D27" s="9" t="s">
        <v>12</v>
      </c>
      <c r="E27" s="9" t="s">
        <v>12</v>
      </c>
      <c r="F27" s="22" t="s">
        <v>12</v>
      </c>
      <c r="G27" s="22" t="s">
        <v>12</v>
      </c>
      <c r="H27" s="22" t="s">
        <v>61</v>
      </c>
      <c r="I27" s="10" t="s">
        <v>62</v>
      </c>
      <c r="J27" s="10" t="str">
        <f>IF(VLOOKUP($A27,[1]DB!$C:$O,12,0)="NA","",VLOOKUP($A27,[1]DB!$C:$O,12,0))</f>
        <v/>
      </c>
    </row>
    <row r="28" spans="1:10" ht="21" customHeight="1" x14ac:dyDescent="1">
      <c r="A28" s="12" t="s">
        <v>63</v>
      </c>
      <c r="B28" s="7" t="s">
        <v>64</v>
      </c>
      <c r="C28" s="8">
        <v>96.581338902147976</v>
      </c>
      <c r="D28" s="8">
        <v>115.76631742243437</v>
      </c>
      <c r="E28" s="9">
        <v>189.85685981308413</v>
      </c>
      <c r="F28" s="22">
        <v>228.19409510086453</v>
      </c>
      <c r="G28" s="22">
        <v>330.22497886647454</v>
      </c>
      <c r="H28" s="22" t="s">
        <v>65</v>
      </c>
      <c r="I28" s="10" t="s">
        <v>65</v>
      </c>
      <c r="J28" s="10" t="str">
        <f>IF(VLOOKUP($A28,[1]DB!$C:$O,12,0)="NA","",VLOOKUP($A28,[1]DB!$C:$O,12,0))</f>
        <v/>
      </c>
    </row>
    <row r="29" spans="1:10" ht="21" customHeight="1" x14ac:dyDescent="1">
      <c r="A29" s="12" t="s">
        <v>66</v>
      </c>
      <c r="B29" s="7" t="s">
        <v>64</v>
      </c>
      <c r="C29" s="8">
        <v>42.085999999999999</v>
      </c>
      <c r="D29" s="8">
        <v>51.640999999999998</v>
      </c>
      <c r="E29" s="9">
        <v>91.866</v>
      </c>
      <c r="F29" s="22">
        <v>113.58199999999999</v>
      </c>
      <c r="G29" s="22">
        <v>111.194</v>
      </c>
      <c r="H29" s="22" t="s">
        <v>65</v>
      </c>
      <c r="I29" s="10" t="s">
        <v>65</v>
      </c>
      <c r="J29" s="10" t="str">
        <f>IF(VLOOKUP($A29,[1]DB!$C:$O,12,0)="NA","",VLOOKUP($A29,[1]DB!$C:$O,12,0))</f>
        <v/>
      </c>
    </row>
    <row r="30" spans="1:10" ht="21" customHeight="1" x14ac:dyDescent="1">
      <c r="A30" s="11"/>
      <c r="B30" s="11"/>
      <c r="C30" s="28"/>
      <c r="D30" s="28"/>
      <c r="E30" s="29"/>
      <c r="F30" s="29"/>
      <c r="G30" s="30"/>
      <c r="H30" s="30"/>
      <c r="I30" s="30"/>
      <c r="J30" s="30"/>
    </row>
    <row r="31" spans="1:10" ht="21" customHeight="1" x14ac:dyDescent="1">
      <c r="A31" s="4" t="s">
        <v>3</v>
      </c>
    </row>
    <row r="32" spans="1:10" ht="21" customHeight="1" x14ac:dyDescent="1">
      <c r="A32" s="32" t="s">
        <v>7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0" ht="20.9" customHeight="1" x14ac:dyDescent="1">
      <c r="A33" s="32" t="s">
        <v>8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0" s="32" customFormat="1" ht="20.9" customHeight="1" x14ac:dyDescent="0.75">
      <c r="A34" s="32" t="s">
        <v>9</v>
      </c>
      <c r="B34" s="33"/>
      <c r="C34" s="33"/>
      <c r="D34" s="33"/>
      <c r="E34" s="33"/>
      <c r="F34" s="33"/>
      <c r="G34" s="33"/>
      <c r="H34" s="33"/>
      <c r="I34" s="33"/>
      <c r="J34" s="33"/>
    </row>
    <row r="35" spans="1:10" s="32" customFormat="1" ht="20.9" customHeight="1" x14ac:dyDescent="0.75">
      <c r="A35" s="32" t="s">
        <v>10</v>
      </c>
    </row>
    <row r="36" spans="1:10" s="32" customFormat="1" ht="18.95" customHeight="1" x14ac:dyDescent="0.75">
      <c r="A36" s="34"/>
      <c r="B36" s="33"/>
      <c r="C36" s="33"/>
      <c r="D36" s="33"/>
      <c r="E36" s="33"/>
      <c r="F36" s="33"/>
      <c r="G36" s="33"/>
      <c r="H36" s="33"/>
      <c r="I36" s="33"/>
      <c r="J36" s="33"/>
    </row>
    <row r="37" spans="1:10" s="32" customFormat="1" ht="18.95" customHeight="1" x14ac:dyDescent="0.75"/>
    <row r="38" spans="1:10" s="32" customFormat="1" ht="35.450000000000003" customHeight="1" x14ac:dyDescent="0.75"/>
    <row r="39" spans="1:10" ht="21" customHeight="1" x14ac:dyDescent="1">
      <c r="A39" s="32"/>
      <c r="B39" s="32"/>
      <c r="C39" s="32"/>
      <c r="D39" s="32"/>
      <c r="E39" s="32"/>
      <c r="F39" s="32"/>
      <c r="G39" s="32"/>
      <c r="H39" s="32"/>
      <c r="I39" s="32"/>
      <c r="J39" s="32"/>
    </row>
  </sheetData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64C6-89B0-455C-B0D4-F29CC18D1492}">
  <sheetPr>
    <tabColor theme="7" tint="0.39997558519241921"/>
    <pageSetUpPr fitToPage="1"/>
  </sheetPr>
  <dimension ref="A1:J26"/>
  <sheetViews>
    <sheetView showGridLines="0" workbookViewId="0">
      <selection sqref="A1:J22"/>
    </sheetView>
  </sheetViews>
  <sheetFormatPr defaultColWidth="9.1328125" defaultRowHeight="21" customHeight="1" x14ac:dyDescent="1"/>
  <cols>
    <col min="1" max="1" width="93.7265625" style="1" customWidth="1"/>
    <col min="2" max="2" width="14.26953125" style="31" bestFit="1" customWidth="1"/>
    <col min="3" max="8" width="12.7265625" style="31" customWidth="1"/>
    <col min="9" max="9" width="18.26953125" style="31" bestFit="1" customWidth="1"/>
    <col min="10" max="10" width="9.1328125" style="47"/>
    <col min="11" max="16384" width="9.1328125" style="1"/>
  </cols>
  <sheetData>
    <row r="1" spans="1:10" ht="21" customHeight="1" x14ac:dyDescent="1">
      <c r="C1" s="2"/>
      <c r="D1" s="2"/>
      <c r="E1" s="2"/>
      <c r="F1" s="2"/>
      <c r="G1" s="2"/>
      <c r="H1" s="2"/>
      <c r="I1" s="3"/>
      <c r="J1" s="35"/>
    </row>
    <row r="2" spans="1:10" ht="21" customHeight="1" x14ac:dyDescent="1">
      <c r="A2" s="36" t="s">
        <v>11</v>
      </c>
      <c r="B2" s="37" t="s">
        <v>1</v>
      </c>
      <c r="C2" s="37">
        <v>2020</v>
      </c>
      <c r="D2" s="37">
        <v>2021</v>
      </c>
      <c r="E2" s="37">
        <v>2022</v>
      </c>
      <c r="F2" s="37">
        <v>2023</v>
      </c>
      <c r="G2" s="37">
        <v>2024</v>
      </c>
      <c r="H2" s="37" t="s">
        <v>15</v>
      </c>
      <c r="I2" s="38" t="s">
        <v>2</v>
      </c>
      <c r="J2" s="39" t="s">
        <v>3</v>
      </c>
    </row>
    <row r="3" spans="1:10" s="11" customFormat="1" ht="21" customHeight="1" x14ac:dyDescent="0.75">
      <c r="A3" s="7" t="s">
        <v>67</v>
      </c>
      <c r="B3" s="10" t="s">
        <v>52</v>
      </c>
      <c r="C3" s="40"/>
      <c r="D3" s="40">
        <v>1.2</v>
      </c>
      <c r="E3" s="40">
        <v>1.1659999999999999</v>
      </c>
      <c r="F3" s="40">
        <v>1.153</v>
      </c>
      <c r="G3" s="40">
        <v>1.1200000000000001</v>
      </c>
      <c r="H3" s="10" t="s">
        <v>16</v>
      </c>
      <c r="I3" s="10" t="s">
        <v>68</v>
      </c>
      <c r="J3" s="41"/>
    </row>
    <row r="4" spans="1:10" s="11" customFormat="1" ht="21" customHeight="1" x14ac:dyDescent="0.75">
      <c r="A4" s="7" t="s">
        <v>69</v>
      </c>
      <c r="B4" s="10" t="s">
        <v>52</v>
      </c>
      <c r="C4" s="40">
        <v>6.9981583793738492E-2</v>
      </c>
      <c r="D4" s="40">
        <v>0.12343750000000001</v>
      </c>
      <c r="E4" s="40">
        <v>0.39999999999999991</v>
      </c>
      <c r="F4" s="40">
        <v>9.0355329949238561E-2</v>
      </c>
      <c r="G4" s="40">
        <v>0.13800000000000001</v>
      </c>
      <c r="H4" s="10" t="s">
        <v>70</v>
      </c>
      <c r="I4" s="10" t="s">
        <v>71</v>
      </c>
      <c r="J4" s="41"/>
    </row>
    <row r="5" spans="1:10" s="11" customFormat="1" ht="21" customHeight="1" x14ac:dyDescent="0.75">
      <c r="A5" s="7" t="s">
        <v>72</v>
      </c>
      <c r="B5" s="10" t="s">
        <v>52</v>
      </c>
      <c r="C5" s="40">
        <v>0.27272727272727271</v>
      </c>
      <c r="D5" s="40">
        <v>0.30769230769230771</v>
      </c>
      <c r="E5" s="40">
        <v>0.31000000000000005</v>
      </c>
      <c r="F5" s="40">
        <v>0.35</v>
      </c>
      <c r="G5" s="40">
        <v>0.38</v>
      </c>
      <c r="H5" s="10" t="s">
        <v>73</v>
      </c>
      <c r="I5" s="10" t="s">
        <v>74</v>
      </c>
      <c r="J5" s="41"/>
    </row>
    <row r="6" spans="1:10" s="11" customFormat="1" ht="21" customHeight="1" x14ac:dyDescent="0.75">
      <c r="A6" s="7" t="s">
        <v>75</v>
      </c>
      <c r="B6" s="10" t="s">
        <v>52</v>
      </c>
      <c r="C6" s="40">
        <v>0.52819548872180455</v>
      </c>
      <c r="D6" s="40">
        <v>0.48686030428769017</v>
      </c>
      <c r="E6" s="40">
        <v>0.58000000000000007</v>
      </c>
      <c r="F6" s="40">
        <v>0.51</v>
      </c>
      <c r="G6" s="40">
        <v>0.49</v>
      </c>
      <c r="H6" s="10" t="s">
        <v>73</v>
      </c>
      <c r="I6" s="10" t="s">
        <v>76</v>
      </c>
      <c r="J6" s="41"/>
    </row>
    <row r="7" spans="1:10" s="11" customFormat="1" ht="21" customHeight="1" x14ac:dyDescent="0.75">
      <c r="A7" s="7" t="s">
        <v>77</v>
      </c>
      <c r="B7" s="10" t="s">
        <v>52</v>
      </c>
      <c r="C7" s="40">
        <v>7.0205479452054798E-2</v>
      </c>
      <c r="D7" s="40">
        <v>4.755434782608696E-2</v>
      </c>
      <c r="E7" s="40">
        <v>0.04</v>
      </c>
      <c r="F7" s="40">
        <v>4.238143289606458E-2</v>
      </c>
      <c r="G7" s="40">
        <v>2.5911708253358926E-2</v>
      </c>
      <c r="H7" s="10" t="s">
        <v>78</v>
      </c>
      <c r="I7" s="10" t="s">
        <v>79</v>
      </c>
      <c r="J7" s="41"/>
    </row>
    <row r="8" spans="1:10" s="11" customFormat="1" ht="21" customHeight="1" x14ac:dyDescent="0.75">
      <c r="A8" s="7" t="s">
        <v>80</v>
      </c>
      <c r="B8" s="10" t="s">
        <v>60</v>
      </c>
      <c r="C8" s="40" t="s">
        <v>12</v>
      </c>
      <c r="D8" s="40" t="s">
        <v>12</v>
      </c>
      <c r="E8" s="40" t="s">
        <v>12</v>
      </c>
      <c r="F8" s="40" t="s">
        <v>12</v>
      </c>
      <c r="G8" s="40" t="s">
        <v>12</v>
      </c>
      <c r="H8" s="10" t="s">
        <v>81</v>
      </c>
      <c r="I8" s="10" t="s">
        <v>82</v>
      </c>
      <c r="J8" s="41"/>
    </row>
    <row r="9" spans="1:10" s="11" customFormat="1" ht="21" customHeight="1" x14ac:dyDescent="0.75">
      <c r="A9" s="7" t="s">
        <v>83</v>
      </c>
      <c r="B9" s="10" t="s">
        <v>84</v>
      </c>
      <c r="C9" s="42">
        <v>0.62688457174380507</v>
      </c>
      <c r="D9" s="43">
        <v>0.23761745727935102</v>
      </c>
      <c r="E9" s="43">
        <v>0.86799999999999999</v>
      </c>
      <c r="F9" s="43">
        <v>1.643</v>
      </c>
      <c r="G9" s="43"/>
      <c r="H9" s="10" t="s">
        <v>85</v>
      </c>
      <c r="I9" s="10" t="s">
        <v>86</v>
      </c>
      <c r="J9" s="41"/>
    </row>
    <row r="10" spans="1:10" s="11" customFormat="1" ht="21" customHeight="1" x14ac:dyDescent="0.75">
      <c r="A10" s="7" t="s">
        <v>87</v>
      </c>
      <c r="B10" s="10" t="s">
        <v>60</v>
      </c>
      <c r="C10" s="40" t="s">
        <v>12</v>
      </c>
      <c r="D10" s="40" t="s">
        <v>12</v>
      </c>
      <c r="E10" s="40" t="s">
        <v>12</v>
      </c>
      <c r="F10" s="40" t="s">
        <v>12</v>
      </c>
      <c r="G10" s="40" t="s">
        <v>12</v>
      </c>
      <c r="H10" s="10" t="s">
        <v>88</v>
      </c>
      <c r="I10" s="10" t="s">
        <v>62</v>
      </c>
      <c r="J10" s="41"/>
    </row>
    <row r="11" spans="1:10" s="11" customFormat="1" ht="21" customHeight="1" x14ac:dyDescent="0.75">
      <c r="A11" s="7" t="s">
        <v>89</v>
      </c>
      <c r="B11" s="10" t="s">
        <v>60</v>
      </c>
      <c r="C11" s="40" t="s">
        <v>13</v>
      </c>
      <c r="D11" s="43" t="s">
        <v>13</v>
      </c>
      <c r="E11" s="43" t="s">
        <v>13</v>
      </c>
      <c r="F11" s="43" t="s">
        <v>12</v>
      </c>
      <c r="G11" s="43" t="s">
        <v>12</v>
      </c>
      <c r="H11" s="10" t="s">
        <v>90</v>
      </c>
      <c r="I11" s="10" t="s">
        <v>62</v>
      </c>
      <c r="J11" s="41"/>
    </row>
    <row r="12" spans="1:10" s="11" customFormat="1" ht="21" customHeight="1" x14ac:dyDescent="0.75">
      <c r="A12" s="44" t="s">
        <v>91</v>
      </c>
      <c r="B12" s="10" t="s">
        <v>60</v>
      </c>
      <c r="C12" s="40"/>
      <c r="D12" s="40"/>
      <c r="E12" s="40"/>
      <c r="F12" s="40"/>
      <c r="G12" s="43" t="s">
        <v>12</v>
      </c>
      <c r="H12" s="10" t="s">
        <v>90</v>
      </c>
      <c r="I12" s="10" t="s">
        <v>62</v>
      </c>
      <c r="J12" s="41"/>
    </row>
    <row r="13" spans="1:10" s="11" customFormat="1" ht="21" customHeight="1" x14ac:dyDescent="0.75">
      <c r="A13" s="7" t="s">
        <v>92</v>
      </c>
      <c r="B13" s="10" t="s">
        <v>60</v>
      </c>
      <c r="C13" s="40" t="s">
        <v>13</v>
      </c>
      <c r="D13" s="43" t="s">
        <v>13</v>
      </c>
      <c r="E13" s="43" t="s">
        <v>13</v>
      </c>
      <c r="F13" s="43" t="s">
        <v>12</v>
      </c>
      <c r="G13" s="43" t="s">
        <v>12</v>
      </c>
      <c r="H13" s="10" t="s">
        <v>93</v>
      </c>
      <c r="I13" s="10" t="s">
        <v>62</v>
      </c>
      <c r="J13" s="41"/>
    </row>
    <row r="14" spans="1:10" s="11" customFormat="1" ht="21" customHeight="1" x14ac:dyDescent="0.75">
      <c r="A14" s="44" t="s">
        <v>94</v>
      </c>
      <c r="B14" s="10" t="s">
        <v>60</v>
      </c>
      <c r="C14" s="40"/>
      <c r="D14" s="40"/>
      <c r="E14" s="40"/>
      <c r="F14" s="40"/>
      <c r="G14" s="43" t="s">
        <v>12</v>
      </c>
      <c r="H14" s="10" t="s">
        <v>93</v>
      </c>
      <c r="I14" s="10" t="s">
        <v>62</v>
      </c>
      <c r="J14" s="41"/>
    </row>
    <row r="15" spans="1:10" s="11" customFormat="1" ht="21" customHeight="1" x14ac:dyDescent="0.75">
      <c r="A15" s="7" t="s">
        <v>95</v>
      </c>
      <c r="B15" s="10" t="s">
        <v>96</v>
      </c>
      <c r="C15" s="45">
        <v>7</v>
      </c>
      <c r="D15" s="45">
        <v>7.2</v>
      </c>
      <c r="E15" s="45">
        <v>7</v>
      </c>
      <c r="F15" s="45"/>
      <c r="G15" s="45">
        <v>7.4399999999999995</v>
      </c>
      <c r="H15" s="10" t="s">
        <v>65</v>
      </c>
      <c r="I15" s="10" t="s">
        <v>65</v>
      </c>
      <c r="J15" s="41"/>
    </row>
    <row r="16" spans="1:10" s="11" customFormat="1" ht="21" customHeight="1" x14ac:dyDescent="0.75">
      <c r="A16" s="7" t="s">
        <v>97</v>
      </c>
      <c r="B16" s="10" t="s">
        <v>96</v>
      </c>
      <c r="C16" s="46">
        <v>8.6999999999999993</v>
      </c>
      <c r="D16" s="46">
        <v>8.6</v>
      </c>
      <c r="E16" s="46">
        <v>8.6</v>
      </c>
      <c r="F16" s="46"/>
      <c r="G16" s="45">
        <v>7.4399999999999995</v>
      </c>
      <c r="H16" s="10" t="s">
        <v>65</v>
      </c>
      <c r="I16" s="10" t="s">
        <v>65</v>
      </c>
      <c r="J16" s="41"/>
    </row>
    <row r="17" spans="1:10" ht="21" customHeight="1" x14ac:dyDescent="1">
      <c r="A17" s="7" t="s">
        <v>98</v>
      </c>
      <c r="B17" s="10" t="s">
        <v>52</v>
      </c>
      <c r="C17" s="40">
        <v>0.5</v>
      </c>
      <c r="D17" s="40">
        <v>0.78200000000000003</v>
      </c>
      <c r="E17" s="40">
        <v>0.89</v>
      </c>
      <c r="F17" s="40"/>
      <c r="G17" s="40">
        <v>0.79</v>
      </c>
      <c r="H17" s="10" t="s">
        <v>65</v>
      </c>
      <c r="I17" s="10" t="s">
        <v>65</v>
      </c>
      <c r="J17" s="41"/>
    </row>
    <row r="18" spans="1:10" ht="21" customHeight="1" x14ac:dyDescent="1">
      <c r="A18" s="7" t="s">
        <v>99</v>
      </c>
      <c r="B18" s="10" t="s">
        <v>100</v>
      </c>
      <c r="C18" s="46">
        <v>171</v>
      </c>
      <c r="D18" s="46">
        <v>306</v>
      </c>
      <c r="E18" s="46">
        <v>345</v>
      </c>
      <c r="F18" s="46">
        <v>261</v>
      </c>
      <c r="G18" s="46">
        <v>222</v>
      </c>
      <c r="H18" s="10" t="s">
        <v>65</v>
      </c>
      <c r="I18" s="10" t="s">
        <v>101</v>
      </c>
      <c r="J18" s="41"/>
    </row>
    <row r="19" spans="1:10" ht="21" customHeight="1" x14ac:dyDescent="1">
      <c r="A19" s="7" t="s">
        <v>102</v>
      </c>
      <c r="B19" s="10" t="s">
        <v>52</v>
      </c>
      <c r="C19" s="40">
        <v>0.2928082191780822</v>
      </c>
      <c r="D19" s="40">
        <v>0.41576086956521741</v>
      </c>
      <c r="E19" s="40">
        <v>0.35</v>
      </c>
      <c r="F19" s="40">
        <v>0.24301675977653631</v>
      </c>
      <c r="G19" s="40">
        <v>0.2132564841498559</v>
      </c>
      <c r="H19" s="10" t="s">
        <v>65</v>
      </c>
      <c r="I19" s="10" t="s">
        <v>101</v>
      </c>
      <c r="J19" s="41"/>
    </row>
    <row r="20" spans="1:10" ht="21" customHeight="1" x14ac:dyDescent="1">
      <c r="A20" s="7" t="s">
        <v>103</v>
      </c>
      <c r="B20" s="10" t="s">
        <v>100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10" t="s">
        <v>65</v>
      </c>
      <c r="I20" s="10" t="s">
        <v>104</v>
      </c>
      <c r="J20" s="41"/>
    </row>
    <row r="21" spans="1:10" ht="21" customHeight="1" x14ac:dyDescent="1">
      <c r="G21" s="1"/>
      <c r="H21" s="1"/>
    </row>
    <row r="22" spans="1:10" s="11" customFormat="1" ht="21" customHeight="1" x14ac:dyDescent="1">
      <c r="A22" s="4"/>
      <c r="B22" s="31"/>
      <c r="C22" s="31"/>
      <c r="D22" s="31"/>
      <c r="E22" s="31"/>
      <c r="F22" s="31"/>
      <c r="G22" s="1"/>
      <c r="H22" s="1"/>
      <c r="I22" s="31"/>
      <c r="J22" s="48"/>
    </row>
    <row r="23" spans="1:10" ht="21" customHeight="1" x14ac:dyDescent="1">
      <c r="A23" s="49"/>
      <c r="G23" s="1"/>
      <c r="H23" s="1"/>
    </row>
    <row r="24" spans="1:10" ht="21" customHeight="1" x14ac:dyDescent="1">
      <c r="G24" s="1"/>
      <c r="H24" s="1"/>
    </row>
    <row r="25" spans="1:10" ht="21" customHeight="1" x14ac:dyDescent="1">
      <c r="G25" s="1"/>
      <c r="H25" s="1"/>
    </row>
    <row r="26" spans="1:10" ht="21" customHeight="1" x14ac:dyDescent="1">
      <c r="G26" s="1"/>
      <c r="H26" s="1"/>
    </row>
  </sheetData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0937-E7A8-4657-A26E-6C4BE2C77BE5}">
  <sheetPr>
    <tabColor theme="4" tint="0.39997558519241921"/>
    <pageSetUpPr fitToPage="1"/>
  </sheetPr>
  <dimension ref="A1:J18"/>
  <sheetViews>
    <sheetView showGridLines="0" workbookViewId="0">
      <selection activeCell="H12" sqref="H12"/>
    </sheetView>
  </sheetViews>
  <sheetFormatPr defaultColWidth="9.1328125" defaultRowHeight="21" customHeight="1" x14ac:dyDescent="1"/>
  <cols>
    <col min="1" max="1" width="102.86328125" style="1" customWidth="1"/>
    <col min="2" max="2" width="14.26953125" style="1" bestFit="1" customWidth="1"/>
    <col min="3" max="8" width="12.7265625" style="31" customWidth="1"/>
    <col min="9" max="9" width="18.26953125" style="31" bestFit="1" customWidth="1"/>
    <col min="10" max="16384" width="9.1328125" style="1"/>
  </cols>
  <sheetData>
    <row r="1" spans="1:10" ht="21" customHeight="1" x14ac:dyDescent="1">
      <c r="C1" s="2"/>
      <c r="D1" s="2"/>
      <c r="E1" s="2"/>
      <c r="F1" s="2"/>
      <c r="G1" s="2"/>
      <c r="H1" s="2"/>
      <c r="I1" s="3"/>
      <c r="J1" s="4"/>
    </row>
    <row r="2" spans="1:10" ht="21" customHeight="1" x14ac:dyDescent="1">
      <c r="A2" s="50" t="s">
        <v>14</v>
      </c>
      <c r="B2" s="51" t="s">
        <v>1</v>
      </c>
      <c r="C2" s="51">
        <v>2020</v>
      </c>
      <c r="D2" s="51">
        <v>2021</v>
      </c>
      <c r="E2" s="51">
        <v>2022</v>
      </c>
      <c r="F2" s="51">
        <v>2023</v>
      </c>
      <c r="G2" s="51">
        <v>2024</v>
      </c>
      <c r="H2" s="51" t="s">
        <v>15</v>
      </c>
      <c r="I2" s="52" t="s">
        <v>2</v>
      </c>
      <c r="J2" s="51" t="s">
        <v>3</v>
      </c>
    </row>
    <row r="3" spans="1:10" s="11" customFormat="1" ht="21" customHeight="1" x14ac:dyDescent="0.75">
      <c r="A3" s="7" t="s">
        <v>105</v>
      </c>
      <c r="B3" s="10" t="s">
        <v>52</v>
      </c>
      <c r="C3" s="40">
        <v>0.77</v>
      </c>
      <c r="D3" s="40">
        <v>0.76</v>
      </c>
      <c r="E3" s="53">
        <v>0.75</v>
      </c>
      <c r="F3" s="53">
        <v>0.75</v>
      </c>
      <c r="G3" s="53">
        <v>0.78244274809160308</v>
      </c>
      <c r="H3" s="40" t="s">
        <v>16</v>
      </c>
      <c r="I3" s="10" t="s">
        <v>106</v>
      </c>
      <c r="J3" s="10">
        <v>8</v>
      </c>
    </row>
    <row r="4" spans="1:10" s="11" customFormat="1" ht="21" customHeight="1" x14ac:dyDescent="0.75">
      <c r="A4" s="7" t="s">
        <v>107</v>
      </c>
      <c r="B4" s="10" t="s">
        <v>60</v>
      </c>
      <c r="C4" s="40" t="s">
        <v>12</v>
      </c>
      <c r="D4" s="40" t="s">
        <v>12</v>
      </c>
      <c r="E4" s="40" t="s">
        <v>12</v>
      </c>
      <c r="F4" s="40" t="s">
        <v>12</v>
      </c>
      <c r="G4" s="40" t="s">
        <v>12</v>
      </c>
      <c r="H4" s="10" t="s">
        <v>12</v>
      </c>
      <c r="I4" s="10" t="s">
        <v>108</v>
      </c>
      <c r="J4" s="10">
        <v>16</v>
      </c>
    </row>
    <row r="5" spans="1:10" s="11" customFormat="1" ht="21" customHeight="1" x14ac:dyDescent="0.75">
      <c r="A5" s="44" t="s">
        <v>109</v>
      </c>
      <c r="B5" s="10" t="s">
        <v>52</v>
      </c>
      <c r="C5" s="40"/>
      <c r="D5" s="40">
        <v>0.84</v>
      </c>
      <c r="E5" s="53">
        <v>0.86</v>
      </c>
      <c r="F5" s="53">
        <v>0.86</v>
      </c>
      <c r="G5" s="53">
        <v>0.95</v>
      </c>
      <c r="H5" s="40">
        <v>0.95</v>
      </c>
      <c r="I5" s="10" t="s">
        <v>108</v>
      </c>
      <c r="J5" s="10">
        <v>16</v>
      </c>
    </row>
    <row r="6" spans="1:10" s="11" customFormat="1" ht="21" customHeight="1" x14ac:dyDescent="0.75">
      <c r="A6" s="7" t="s">
        <v>110</v>
      </c>
      <c r="B6" s="10" t="s">
        <v>60</v>
      </c>
      <c r="C6" s="40" t="s">
        <v>12</v>
      </c>
      <c r="D6" s="40" t="s">
        <v>12</v>
      </c>
      <c r="E6" s="40" t="s">
        <v>12</v>
      </c>
      <c r="F6" s="40" t="s">
        <v>12</v>
      </c>
      <c r="G6" s="40" t="s">
        <v>12</v>
      </c>
      <c r="H6" s="10" t="s">
        <v>12</v>
      </c>
      <c r="I6" s="10" t="s">
        <v>111</v>
      </c>
      <c r="J6" s="10" t="s">
        <v>65</v>
      </c>
    </row>
    <row r="7" spans="1:10" s="11" customFormat="1" ht="21" customHeight="1" x14ac:dyDescent="0.75">
      <c r="A7" s="7" t="s">
        <v>112</v>
      </c>
      <c r="B7" s="10" t="s">
        <v>60</v>
      </c>
      <c r="C7" s="40" t="s">
        <v>12</v>
      </c>
      <c r="D7" s="40" t="s">
        <v>12</v>
      </c>
      <c r="E7" s="40" t="s">
        <v>12</v>
      </c>
      <c r="F7" s="40" t="s">
        <v>12</v>
      </c>
      <c r="G7" s="40" t="s">
        <v>12</v>
      </c>
      <c r="H7" s="10" t="s">
        <v>12</v>
      </c>
      <c r="I7" s="10" t="s">
        <v>111</v>
      </c>
      <c r="J7" s="10" t="s">
        <v>65</v>
      </c>
    </row>
    <row r="8" spans="1:10" s="11" customFormat="1" ht="21" customHeight="1" x14ac:dyDescent="0.75">
      <c r="A8" s="7" t="s">
        <v>113</v>
      </c>
      <c r="B8" s="10" t="s">
        <v>60</v>
      </c>
      <c r="C8" s="40" t="s">
        <v>13</v>
      </c>
      <c r="D8" s="40" t="s">
        <v>13</v>
      </c>
      <c r="E8" s="40" t="s">
        <v>13</v>
      </c>
      <c r="F8" s="40" t="s">
        <v>13</v>
      </c>
      <c r="G8" s="40" t="s">
        <v>13</v>
      </c>
      <c r="H8" s="10" t="s">
        <v>13</v>
      </c>
      <c r="I8" s="10" t="s">
        <v>114</v>
      </c>
      <c r="J8" s="10" t="s">
        <v>65</v>
      </c>
    </row>
    <row r="9" spans="1:10" s="11" customFormat="1" ht="21" customHeight="1" x14ac:dyDescent="0.75">
      <c r="A9" s="7" t="s">
        <v>115</v>
      </c>
      <c r="B9" s="10" t="s">
        <v>60</v>
      </c>
      <c r="C9" s="40" t="s">
        <v>12</v>
      </c>
      <c r="D9" s="40" t="s">
        <v>12</v>
      </c>
      <c r="E9" s="40" t="s">
        <v>12</v>
      </c>
      <c r="F9" s="40" t="s">
        <v>12</v>
      </c>
      <c r="G9" s="40" t="s">
        <v>12</v>
      </c>
      <c r="H9" s="10" t="s">
        <v>12</v>
      </c>
      <c r="I9" s="10" t="s">
        <v>108</v>
      </c>
      <c r="J9" s="10" t="s">
        <v>65</v>
      </c>
    </row>
    <row r="10" spans="1:10" s="11" customFormat="1" ht="21" customHeight="1" x14ac:dyDescent="0.75">
      <c r="A10" s="44" t="s">
        <v>109</v>
      </c>
      <c r="B10" s="10" t="s">
        <v>52</v>
      </c>
      <c r="C10" s="40"/>
      <c r="D10" s="40">
        <v>0.84</v>
      </c>
      <c r="E10" s="53">
        <v>0.86</v>
      </c>
      <c r="F10" s="53">
        <v>0.86</v>
      </c>
      <c r="G10" s="53">
        <v>0.95</v>
      </c>
      <c r="H10" s="10">
        <v>0.95</v>
      </c>
      <c r="I10" s="10" t="s">
        <v>108</v>
      </c>
      <c r="J10" s="10">
        <v>16</v>
      </c>
    </row>
    <row r="11" spans="1:10" ht="21" customHeight="1" x14ac:dyDescent="1">
      <c r="C11" s="1"/>
      <c r="D11" s="1"/>
      <c r="E11" s="1"/>
      <c r="F11" s="1"/>
      <c r="G11" s="1"/>
      <c r="H11" s="1"/>
    </row>
    <row r="12" spans="1:10" ht="21" customHeight="1" x14ac:dyDescent="1">
      <c r="A12" s="4" t="s">
        <v>3</v>
      </c>
      <c r="C12" s="1"/>
      <c r="D12" s="1"/>
      <c r="E12" s="1"/>
      <c r="F12" s="1"/>
      <c r="G12" s="1"/>
      <c r="H12" s="1"/>
    </row>
    <row r="13" spans="1:10" ht="21" customHeight="1" x14ac:dyDescent="1">
      <c r="A13" s="49" t="s">
        <v>116</v>
      </c>
      <c r="C13" s="1"/>
      <c r="D13" s="1"/>
      <c r="E13" s="1"/>
      <c r="F13" s="1"/>
      <c r="G13" s="1"/>
      <c r="H13" s="1"/>
    </row>
    <row r="14" spans="1:10" s="11" customFormat="1" ht="21" customHeight="1" x14ac:dyDescent="1">
      <c r="A14" s="1"/>
      <c r="B14" s="1"/>
      <c r="C14" s="1"/>
      <c r="D14" s="1"/>
      <c r="E14" s="1"/>
      <c r="F14" s="1"/>
      <c r="G14" s="1"/>
      <c r="H14" s="1"/>
      <c r="I14" s="31"/>
    </row>
    <row r="15" spans="1:10" ht="21" customHeight="1" x14ac:dyDescent="1">
      <c r="C15" s="1"/>
      <c r="D15" s="1"/>
      <c r="E15" s="1"/>
      <c r="F15" s="1"/>
      <c r="G15" s="1"/>
      <c r="H15" s="1"/>
    </row>
    <row r="16" spans="1:10" ht="21" customHeight="1" x14ac:dyDescent="1">
      <c r="C16" s="1"/>
      <c r="D16" s="1"/>
      <c r="E16" s="1"/>
      <c r="F16" s="1"/>
      <c r="G16" s="1"/>
      <c r="H16" s="1"/>
    </row>
    <row r="17" spans="3:8" ht="21" customHeight="1" x14ac:dyDescent="1">
      <c r="C17" s="1"/>
      <c r="D17" s="1"/>
      <c r="E17" s="1"/>
      <c r="F17" s="1"/>
      <c r="G17" s="1"/>
      <c r="H17" s="1"/>
    </row>
    <row r="18" spans="3:8" ht="21" customHeight="1" x14ac:dyDescent="1">
      <c r="C18" s="1"/>
      <c r="D18" s="1"/>
      <c r="E18" s="1"/>
      <c r="F18" s="1"/>
      <c r="G18" s="1"/>
      <c r="H18" s="1"/>
    </row>
  </sheetData>
  <hyperlinks>
    <hyperlink ref="A13" r:id="rId1" xr:uid="{C9F20FA0-793E-4CA2-BFE3-A997F989C04C}"/>
  </hyperlinks>
  <pageMargins left="0.7" right="0.7" top="0.75" bottom="0.75" header="0.3" footer="0.3"/>
  <pageSetup paperSize="9" scale="59" orientation="landscape" r:id="rId2"/>
</worksheet>
</file>

<file path=docMetadata/LabelInfo.xml><?xml version="1.0" encoding="utf-8"?>
<clbl:labelList xmlns:clbl="http://schemas.microsoft.com/office/2020/mipLabelMetadata">
  <clbl:label id="{53cf7bdb-b4f9-4987-9c32-5764ef5621ce}" enabled="0" method="" siteId="{53cf7bdb-b4f9-4987-9c32-5764ef5621c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Tbl_Environmental</vt:lpstr>
      <vt:lpstr>Tbl_Social</vt:lpstr>
      <vt:lpstr>Tbl_Corporate_Governance</vt:lpstr>
      <vt:lpstr>Tbl_Corporate_Governance!Print_Area</vt:lpstr>
      <vt:lpstr>Tbl_Environmental!Print_Area</vt:lpstr>
      <vt:lpstr>Tbl_Social!Print_Area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Benedikt Stefansson</dc:creator>
  <cp:lastModifiedBy>Benedikt Stefansson</cp:lastModifiedBy>
  <cp:lastPrinted>2025-06-16T10:31:28Z</cp:lastPrinted>
  <dcterms:created xsi:type="dcterms:W3CDTF">2025-06-16T10:24:28Z</dcterms:created>
  <dcterms:modified xsi:type="dcterms:W3CDTF">2025-06-16T10:36:59Z</dcterms:modified>
</cp:coreProperties>
</file>